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r\Desktop\Sales&amp;Marketing activities\Seat sale tables\"/>
    </mc:Choice>
  </mc:AlternateContent>
  <bookViews>
    <workbookView xWindow="0" yWindow="0" windowWidth="24000" windowHeight="9435"/>
  </bookViews>
  <sheets>
    <sheet name="Sheet1" sheetId="1" r:id="rId1"/>
    <sheet name="Sheet2" sheetId="2" r:id="rId2"/>
  </sheets>
  <definedNames>
    <definedName name="_xlnm._FilterDatabase" localSheetId="0" hidden="1">Sheet1!$I$8:$M$8</definedName>
    <definedName name="_xlnm._FilterDatabase" localSheetId="1" hidden="1">Sheet2!$A$1:$D$1</definedName>
    <definedName name="_xlnm.Print_Area" localSheetId="0">Sheet1!$A$1:$M$41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" i="2" l="1"/>
  <c r="AA94" i="2" s="1"/>
  <c r="T26" i="2"/>
  <c r="R26" i="2"/>
  <c r="M26" i="2"/>
  <c r="L26" i="2"/>
  <c r="AA93" i="2"/>
  <c r="AA92" i="2"/>
  <c r="AA91" i="2"/>
  <c r="AA88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5" i="2"/>
  <c r="AA54" i="2"/>
  <c r="AA53" i="2"/>
  <c r="AA52" i="2"/>
  <c r="AA47" i="2"/>
  <c r="AD47" i="2" s="1"/>
  <c r="AA46" i="2"/>
  <c r="AD46" i="2" s="1"/>
  <c r="AA45" i="2"/>
  <c r="AD45" i="2" s="1"/>
  <c r="AA44" i="2"/>
  <c r="AD44" i="2" s="1"/>
  <c r="AA43" i="2"/>
  <c r="AD43" i="2" s="1"/>
  <c r="AA42" i="2"/>
  <c r="AD42" i="2" s="1"/>
  <c r="AA41" i="2"/>
  <c r="AD41" i="2" s="1"/>
  <c r="AA40" i="2"/>
  <c r="AD40" i="2" s="1"/>
  <c r="AA39" i="2"/>
  <c r="AD39" i="2" s="1"/>
  <c r="AA38" i="2"/>
  <c r="AD38" i="2" s="1"/>
  <c r="AA37" i="2"/>
  <c r="AD37" i="2" s="1"/>
  <c r="AA36" i="2"/>
  <c r="AD36" i="2" s="1"/>
  <c r="AA35" i="2"/>
  <c r="AD35" i="2" s="1"/>
  <c r="AA34" i="2"/>
  <c r="AD34" i="2" s="1"/>
  <c r="AA32" i="2"/>
  <c r="AD32" i="2" s="1"/>
  <c r="AA31" i="2"/>
  <c r="AD31" i="2" s="1"/>
  <c r="AA30" i="2"/>
  <c r="AD30" i="2" s="1"/>
  <c r="AA29" i="2"/>
  <c r="AD29" i="2" s="1"/>
  <c r="AA28" i="2"/>
  <c r="AD28" i="2" s="1"/>
  <c r="AA27" i="2"/>
  <c r="AD27" i="2" s="1"/>
  <c r="AA26" i="2"/>
  <c r="AD26" i="2" s="1"/>
  <c r="AA25" i="2"/>
  <c r="AD25" i="2" s="1"/>
  <c r="AA22" i="2"/>
  <c r="AD22" i="2" s="1"/>
  <c r="AA20" i="2"/>
  <c r="AD20" i="2" s="1"/>
  <c r="AA19" i="2"/>
  <c r="AD19" i="2" s="1"/>
  <c r="AA18" i="2"/>
  <c r="AD18" i="2" s="1"/>
  <c r="AA17" i="2"/>
  <c r="AD17" i="2" s="1"/>
  <c r="AA16" i="2"/>
  <c r="AD16" i="2" s="1"/>
  <c r="AA13" i="2"/>
  <c r="AD13" i="2" s="1"/>
  <c r="AA11" i="2"/>
  <c r="AD11" i="2" s="1"/>
  <c r="AA10" i="2"/>
  <c r="AD10" i="2" s="1"/>
  <c r="AA9" i="2"/>
  <c r="AD9" i="2" s="1"/>
  <c r="AA7" i="2"/>
  <c r="AD7" i="2" s="1"/>
  <c r="AA6" i="2"/>
  <c r="AD6" i="2" s="1"/>
  <c r="AA5" i="2"/>
  <c r="AD5" i="2" s="1"/>
  <c r="AA4" i="2"/>
  <c r="AD4" i="2" s="1"/>
  <c r="AA3" i="2"/>
  <c r="AD3" i="2" s="1"/>
  <c r="AA2" i="2"/>
  <c r="AD2" i="2" s="1"/>
  <c r="AA49" i="2" l="1"/>
  <c r="AD49" i="2" s="1"/>
  <c r="AA48" i="2"/>
  <c r="AD48" i="2" s="1"/>
  <c r="AA90" i="2"/>
  <c r="AA50" i="2"/>
  <c r="AD50" i="2" s="1"/>
  <c r="AA56" i="2"/>
  <c r="AA87" i="2"/>
  <c r="AA21" i="2"/>
  <c r="AD21" i="2" s="1"/>
  <c r="AA33" i="2"/>
  <c r="AD33" i="2" s="1"/>
  <c r="AA89" i="2"/>
</calcChain>
</file>

<file path=xl/sharedStrings.xml><?xml version="1.0" encoding="utf-8"?>
<sst xmlns="http://schemas.openxmlformats.org/spreadsheetml/2006/main" count="248" uniqueCount="52">
  <si>
    <t>EUR</t>
  </si>
  <si>
    <t>Москва</t>
  </si>
  <si>
    <t>Вильнюс</t>
  </si>
  <si>
    <t>Копенгаген</t>
  </si>
  <si>
    <t>Стокгольм</t>
  </si>
  <si>
    <t>Осло</t>
  </si>
  <si>
    <t>Таллин</t>
  </si>
  <si>
    <t>Паланга</t>
  </si>
  <si>
    <t>Варшава</t>
  </si>
  <si>
    <t>Биллунд</t>
  </si>
  <si>
    <t>Хельсинки</t>
  </si>
  <si>
    <t>Fare basis</t>
  </si>
  <si>
    <t>Турку</t>
  </si>
  <si>
    <t>Киев</t>
  </si>
  <si>
    <t>Будапешт</t>
  </si>
  <si>
    <t>Париж</t>
  </si>
  <si>
    <t>Лондон</t>
  </si>
  <si>
    <t>Дюссельдорф</t>
  </si>
  <si>
    <t>Вена</t>
  </si>
  <si>
    <t>Гамбург</t>
  </si>
  <si>
    <t>Берлин</t>
  </si>
  <si>
    <t>Франкфурт</t>
  </si>
  <si>
    <t>Амстердам</t>
  </si>
  <si>
    <t>Мюнхен</t>
  </si>
  <si>
    <t>Прага</t>
  </si>
  <si>
    <t>Рим</t>
  </si>
  <si>
    <t>Цюрих</t>
  </si>
  <si>
    <t>Милан</t>
  </si>
  <si>
    <t>Барселона</t>
  </si>
  <si>
    <t>Ларнака</t>
  </si>
  <si>
    <t>через Ригу</t>
  </si>
  <si>
    <t>В</t>
  </si>
  <si>
    <t>Валюта</t>
  </si>
  <si>
    <t>сторону</t>
  </si>
  <si>
    <t xml:space="preserve">В одну </t>
  </si>
  <si>
    <t>туда-обратно</t>
  </si>
  <si>
    <t>VSALEOW9</t>
  </si>
  <si>
    <t>VSALERT9</t>
  </si>
  <si>
    <t>Рига</t>
  </si>
  <si>
    <t>Санкт-Петербург</t>
  </si>
  <si>
    <t>GDS</t>
  </si>
  <si>
    <t>VSALETH9</t>
  </si>
  <si>
    <t>Тбилиси</t>
  </si>
  <si>
    <t>ZRH</t>
  </si>
  <si>
    <t>LED</t>
  </si>
  <si>
    <t>Татры</t>
  </si>
  <si>
    <t>Зальцьбург</t>
  </si>
  <si>
    <t>Тель-Авив</t>
  </si>
  <si>
    <t>Верона</t>
  </si>
  <si>
    <t>FSALEOW</t>
  </si>
  <si>
    <t>FSALERT</t>
  </si>
  <si>
    <t>winter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</si>
</sst>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186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Book Antiqua"/>
      <family val="2"/>
    </font>
    <font>
      <sz val="13"/>
      <color theme="1"/>
      <name val="Calibri"/>
      <family val="2"/>
      <charset val="186"/>
      <scheme val="minor"/>
    </font>
    <font>
      <b/>
      <sz val="13"/>
      <color theme="1"/>
      <name val="Arial"/>
      <family val="2"/>
      <charset val="186"/>
    </font>
    <font>
      <sz val="13"/>
      <color theme="1"/>
      <name val="Arial"/>
      <family val="2"/>
      <charset val="186"/>
    </font>
    <font>
      <b/>
      <sz val="16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color indexed="12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theme="4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rgb="FF0066FF"/>
      <name val="Arial"/>
      <family val="2"/>
      <charset val="186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000000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</borders>
  <cellStyleXfs count="214">
    <xf numFmtId="0" fontId="0" fillId="0" borderId="0"/>
    <xf numFmtId="0" fontId="2" fillId="0" borderId="0"/>
    <xf numFmtId="0" fontId="3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8" applyNumberFormat="0" applyAlignment="0" applyProtection="0"/>
    <xf numFmtId="0" fontId="9" fillId="22" borderId="9" applyNumberFormat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8" borderId="8" applyNumberFormat="0" applyAlignment="0" applyProtection="0"/>
    <xf numFmtId="0" fontId="17" fillId="0" borderId="13" applyNumberFormat="0" applyFill="0" applyAlignment="0" applyProtection="0"/>
    <xf numFmtId="0" fontId="18" fillId="23" borderId="0" applyNumberFormat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3" fillId="24" borderId="14" applyNumberFormat="0" applyFont="0" applyAlignment="0" applyProtection="0"/>
    <xf numFmtId="0" fontId="2" fillId="2" borderId="1" applyNumberFormat="0" applyFont="0" applyAlignment="0" applyProtection="0"/>
    <xf numFmtId="0" fontId="20" fillId="24" borderId="14" applyNumberFormat="0" applyFont="0" applyAlignment="0" applyProtection="0"/>
    <xf numFmtId="0" fontId="21" fillId="21" borderId="1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5" fillId="0" borderId="0"/>
    <xf numFmtId="0" fontId="2" fillId="0" borderId="0"/>
    <xf numFmtId="0" fontId="3" fillId="0" borderId="0"/>
    <xf numFmtId="0" fontId="25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9" fillId="0" borderId="0"/>
    <xf numFmtId="0" fontId="2" fillId="0" borderId="0"/>
    <xf numFmtId="0" fontId="3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</cellStyleXfs>
  <cellXfs count="82">
    <xf numFmtId="0" fontId="0" fillId="0" borderId="0" xfId="0"/>
    <xf numFmtId="0" fontId="26" fillId="26" borderId="0" xfId="0" applyFont="1" applyFill="1"/>
    <xf numFmtId="0" fontId="27" fillId="27" borderId="3" xfId="0" applyFont="1" applyFill="1" applyBorder="1" applyAlignment="1">
      <alignment horizontal="center"/>
    </xf>
    <xf numFmtId="0" fontId="27" fillId="27" borderId="2" xfId="0" applyFont="1" applyFill="1" applyBorder="1" applyAlignment="1">
      <alignment horizontal="center"/>
    </xf>
    <xf numFmtId="0" fontId="27" fillId="27" borderId="0" xfId="0" applyFont="1" applyFill="1" applyBorder="1" applyAlignment="1">
      <alignment horizontal="center"/>
    </xf>
    <xf numFmtId="0" fontId="27" fillId="27" borderId="4" xfId="0" applyFont="1" applyFill="1" applyBorder="1" applyAlignment="1">
      <alignment horizontal="center"/>
    </xf>
    <xf numFmtId="0" fontId="27" fillId="27" borderId="5" xfId="0" applyFont="1" applyFill="1" applyBorder="1" applyAlignment="1">
      <alignment horizontal="center"/>
    </xf>
    <xf numFmtId="0" fontId="27" fillId="27" borderId="6" xfId="0" applyFont="1" applyFill="1" applyBorder="1" applyAlignment="1">
      <alignment horizontal="center"/>
    </xf>
    <xf numFmtId="0" fontId="27" fillId="27" borderId="17" xfId="0" applyFont="1" applyFill="1" applyBorder="1" applyAlignment="1">
      <alignment horizontal="center" vertical="center"/>
    </xf>
    <xf numFmtId="0" fontId="27" fillId="27" borderId="7" xfId="0" applyFont="1" applyFill="1" applyBorder="1" applyAlignment="1">
      <alignment vertical="center"/>
    </xf>
    <xf numFmtId="0" fontId="27" fillId="27" borderId="18" xfId="0" applyFont="1" applyFill="1" applyBorder="1" applyAlignment="1">
      <alignment vertical="center"/>
    </xf>
    <xf numFmtId="0" fontId="27" fillId="26" borderId="19" xfId="0" applyFont="1" applyFill="1" applyBorder="1" applyAlignment="1">
      <alignment horizontal="center" vertical="center"/>
    </xf>
    <xf numFmtId="0" fontId="27" fillId="26" borderId="20" xfId="0" applyFont="1" applyFill="1" applyBorder="1" applyAlignment="1">
      <alignment horizontal="center" vertical="center"/>
    </xf>
    <xf numFmtId="0" fontId="28" fillId="26" borderId="20" xfId="0" applyFont="1" applyFill="1" applyBorder="1" applyAlignment="1">
      <alignment horizontal="center" vertical="center"/>
    </xf>
    <xf numFmtId="0" fontId="27" fillId="26" borderId="21" xfId="0" applyFont="1" applyFill="1" applyBorder="1" applyAlignment="1">
      <alignment horizontal="center" vertical="center"/>
    </xf>
    <xf numFmtId="0" fontId="27" fillId="26" borderId="22" xfId="0" applyFont="1" applyFill="1" applyBorder="1" applyAlignment="1">
      <alignment horizontal="center" vertical="center"/>
    </xf>
    <xf numFmtId="0" fontId="27" fillId="26" borderId="23" xfId="0" applyFont="1" applyFill="1" applyBorder="1" applyAlignment="1">
      <alignment horizontal="center" vertical="center"/>
    </xf>
    <xf numFmtId="0" fontId="28" fillId="26" borderId="23" xfId="0" applyFont="1" applyFill="1" applyBorder="1" applyAlignment="1">
      <alignment horizontal="center" vertical="center"/>
    </xf>
    <xf numFmtId="0" fontId="27" fillId="26" borderId="24" xfId="0" applyFont="1" applyFill="1" applyBorder="1" applyAlignment="1">
      <alignment horizontal="center" vertical="center"/>
    </xf>
    <xf numFmtId="0" fontId="27" fillId="26" borderId="25" xfId="0" applyFont="1" applyFill="1" applyBorder="1" applyAlignment="1">
      <alignment horizontal="center" vertical="center"/>
    </xf>
    <xf numFmtId="0" fontId="27" fillId="26" borderId="26" xfId="0" applyFont="1" applyFill="1" applyBorder="1" applyAlignment="1">
      <alignment horizontal="center" vertical="center"/>
    </xf>
    <xf numFmtId="0" fontId="28" fillId="26" borderId="26" xfId="0" applyFont="1" applyFill="1" applyBorder="1" applyAlignment="1">
      <alignment horizontal="center" vertical="center"/>
    </xf>
    <xf numFmtId="0" fontId="27" fillId="26" borderId="27" xfId="0" applyFont="1" applyFill="1" applyBorder="1" applyAlignment="1">
      <alignment horizontal="center" vertical="center"/>
    </xf>
    <xf numFmtId="0" fontId="29" fillId="26" borderId="0" xfId="0" applyFont="1" applyFill="1"/>
    <xf numFmtId="0" fontId="27" fillId="27" borderId="7" xfId="0" applyFont="1" applyFill="1" applyBorder="1" applyAlignment="1">
      <alignment horizontal="center" vertical="center"/>
    </xf>
    <xf numFmtId="0" fontId="30" fillId="25" borderId="29" xfId="0" applyFont="1" applyFill="1" applyBorder="1" applyAlignment="1">
      <alignment horizontal="center"/>
    </xf>
    <xf numFmtId="0" fontId="30" fillId="25" borderId="30" xfId="0" applyFont="1" applyFill="1" applyBorder="1" applyAlignment="1">
      <alignment horizontal="center"/>
    </xf>
    <xf numFmtId="0" fontId="30" fillId="25" borderId="31" xfId="0" applyFont="1" applyFill="1" applyBorder="1" applyAlignment="1">
      <alignment horizontal="center"/>
    </xf>
    <xf numFmtId="0" fontId="26" fillId="26" borderId="0" xfId="0" applyFont="1" applyFill="1" applyBorder="1"/>
    <xf numFmtId="0" fontId="27" fillId="26" borderId="0" xfId="0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horizontal="center" vertical="center"/>
    </xf>
    <xf numFmtId="0" fontId="30" fillId="25" borderId="28" xfId="0" applyFont="1" applyFill="1" applyBorder="1" applyAlignment="1">
      <alignment horizontal="center"/>
    </xf>
    <xf numFmtId="0" fontId="28" fillId="26" borderId="0" xfId="0" applyFont="1" applyFill="1"/>
    <xf numFmtId="0" fontId="28" fillId="26" borderId="0" xfId="0" applyFont="1" applyFill="1" applyAlignment="1">
      <alignment vertical="center" wrapText="1"/>
    </xf>
    <xf numFmtId="0" fontId="28" fillId="26" borderId="0" xfId="0" applyFont="1" applyFill="1" applyBorder="1" applyAlignment="1">
      <alignment vertical="center" wrapText="1"/>
    </xf>
    <xf numFmtId="0" fontId="30" fillId="28" borderId="0" xfId="1" applyFont="1" applyFill="1" applyBorder="1" applyAlignment="1">
      <alignment horizontal="center"/>
    </xf>
    <xf numFmtId="0" fontId="28" fillId="26" borderId="0" xfId="0" applyFont="1" applyFill="1" applyBorder="1"/>
    <xf numFmtId="0" fontId="33" fillId="0" borderId="3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34" fillId="0" borderId="0" xfId="1" applyFont="1" applyFill="1" applyBorder="1" applyAlignment="1">
      <alignment horizontal="center"/>
    </xf>
    <xf numFmtId="0" fontId="33" fillId="25" borderId="0" xfId="2" applyFont="1" applyFill="1" applyBorder="1" applyAlignment="1">
      <alignment horizontal="center"/>
    </xf>
    <xf numFmtId="0" fontId="2" fillId="0" borderId="3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2" fillId="29" borderId="0" xfId="1" applyFont="1" applyFill="1" applyBorder="1" applyAlignment="1">
      <alignment horizontal="center"/>
    </xf>
    <xf numFmtId="0" fontId="35" fillId="0" borderId="0" xfId="1" applyFont="1" applyFill="1" applyBorder="1" applyAlignment="1">
      <alignment horizontal="center"/>
    </xf>
    <xf numFmtId="0" fontId="32" fillId="30" borderId="3" xfId="1" applyFont="1" applyFill="1" applyBorder="1" applyAlignment="1">
      <alignment horizontal="center"/>
    </xf>
    <xf numFmtId="2" fontId="36" fillId="0" borderId="2" xfId="1" applyNumberFormat="1" applyFont="1" applyFill="1" applyBorder="1" applyAlignment="1">
      <alignment horizontal="center"/>
    </xf>
    <xf numFmtId="2" fontId="37" fillId="0" borderId="3" xfId="1" applyNumberFormat="1" applyFont="1" applyFill="1" applyBorder="1" applyAlignment="1">
      <alignment horizontal="center"/>
    </xf>
    <xf numFmtId="2" fontId="38" fillId="0" borderId="0" xfId="1" applyNumberFormat="1" applyFont="1" applyFill="1" applyBorder="1" applyAlignment="1">
      <alignment horizontal="center"/>
    </xf>
    <xf numFmtId="0" fontId="39" fillId="0" borderId="29" xfId="49" applyFont="1" applyBorder="1" applyAlignment="1">
      <alignment horizontal="center"/>
    </xf>
    <xf numFmtId="0" fontId="1" fillId="0" borderId="0" xfId="49" applyBorder="1"/>
    <xf numFmtId="0" fontId="31" fillId="0" borderId="3" xfId="49" applyFont="1" applyBorder="1" applyAlignment="1">
      <alignment horizontal="center"/>
    </xf>
    <xf numFmtId="0" fontId="33" fillId="31" borderId="0" xfId="1" applyFont="1" applyFill="1" applyBorder="1" applyAlignment="1">
      <alignment horizontal="center"/>
    </xf>
    <xf numFmtId="0" fontId="39" fillId="0" borderId="30" xfId="49" applyFont="1" applyBorder="1" applyAlignment="1">
      <alignment horizontal="center"/>
    </xf>
    <xf numFmtId="0" fontId="39" fillId="0" borderId="32" xfId="49" applyFont="1" applyBorder="1" applyAlignment="1">
      <alignment horizontal="center"/>
    </xf>
    <xf numFmtId="0" fontId="39" fillId="0" borderId="0" xfId="49" applyFont="1" applyBorder="1" applyAlignment="1">
      <alignment horizontal="center"/>
    </xf>
    <xf numFmtId="0" fontId="39" fillId="0" borderId="3" xfId="49" applyFont="1" applyBorder="1" applyAlignment="1">
      <alignment horizontal="center"/>
    </xf>
    <xf numFmtId="0" fontId="37" fillId="0" borderId="3" xfId="1" applyNumberFormat="1" applyFont="1" applyFill="1" applyBorder="1" applyAlignment="1">
      <alignment horizontal="center"/>
    </xf>
    <xf numFmtId="2" fontId="37" fillId="0" borderId="2" xfId="1" applyNumberFormat="1" applyFont="1" applyFill="1" applyBorder="1" applyAlignment="1">
      <alignment horizontal="left"/>
    </xf>
    <xf numFmtId="0" fontId="40" fillId="0" borderId="0" xfId="0" applyFont="1"/>
    <xf numFmtId="0" fontId="32" fillId="0" borderId="2" xfId="77" applyFont="1" applyFill="1" applyBorder="1" applyAlignment="1">
      <alignment horizontal="center"/>
    </xf>
    <xf numFmtId="0" fontId="32" fillId="0" borderId="0" xfId="77" applyFont="1" applyFill="1" applyBorder="1" applyAlignment="1">
      <alignment horizontal="center"/>
    </xf>
    <xf numFmtId="0" fontId="34" fillId="0" borderId="0" xfId="77" applyFont="1" applyFill="1" applyBorder="1" applyAlignment="1">
      <alignment horizontal="center"/>
    </xf>
    <xf numFmtId="0" fontId="33" fillId="0" borderId="2" xfId="77" applyFont="1" applyFill="1" applyBorder="1" applyAlignment="1">
      <alignment horizontal="center"/>
    </xf>
    <xf numFmtId="0" fontId="41" fillId="0" borderId="2" xfId="1" applyFont="1" applyFill="1" applyBorder="1" applyAlignment="1">
      <alignment horizontal="center"/>
    </xf>
    <xf numFmtId="0" fontId="32" fillId="33" borderId="3" xfId="1" applyFont="1" applyFill="1" applyBorder="1" applyAlignment="1">
      <alignment horizontal="center"/>
    </xf>
    <xf numFmtId="2" fontId="37" fillId="0" borderId="0" xfId="1" applyNumberFormat="1" applyFont="1" applyFill="1" applyBorder="1" applyAlignment="1">
      <alignment horizontal="center"/>
    </xf>
    <xf numFmtId="164" fontId="40" fillId="0" borderId="3" xfId="49" applyNumberFormat="1" applyFont="1" applyBorder="1"/>
    <xf numFmtId="0" fontId="32" fillId="32" borderId="2" xfId="77" applyFont="1" applyFill="1" applyBorder="1" applyAlignment="1">
      <alignment horizontal="center"/>
    </xf>
    <xf numFmtId="0" fontId="32" fillId="32" borderId="0" xfId="77" applyFont="1" applyFill="1" applyBorder="1" applyAlignment="1">
      <alignment horizontal="center"/>
    </xf>
    <xf numFmtId="1" fontId="36" fillId="0" borderId="2" xfId="1" applyNumberFormat="1" applyFont="1" applyFill="1" applyBorder="1" applyAlignment="1">
      <alignment horizontal="center"/>
    </xf>
    <xf numFmtId="0" fontId="36" fillId="0" borderId="2" xfId="77" applyFont="1" applyFill="1" applyBorder="1" applyAlignment="1">
      <alignment horizontal="center"/>
    </xf>
    <xf numFmtId="0" fontId="2" fillId="0" borderId="0" xfId="77" applyFont="1" applyFill="1" applyBorder="1" applyAlignment="1">
      <alignment horizontal="center"/>
    </xf>
    <xf numFmtId="0" fontId="42" fillId="0" borderId="2" xfId="77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 vertical="center"/>
    </xf>
    <xf numFmtId="0" fontId="27" fillId="33" borderId="23" xfId="0" applyFont="1" applyFill="1" applyBorder="1" applyAlignment="1">
      <alignment horizontal="center" vertical="center"/>
    </xf>
    <xf numFmtId="0" fontId="28" fillId="33" borderId="23" xfId="0" applyFont="1" applyFill="1" applyBorder="1" applyAlignment="1">
      <alignment horizontal="center" vertical="center"/>
    </xf>
    <xf numFmtId="0" fontId="27" fillId="33" borderId="24" xfId="0" applyFont="1" applyFill="1" applyBorder="1" applyAlignment="1">
      <alignment horizontal="center" vertical="center"/>
    </xf>
    <xf numFmtId="0" fontId="27" fillId="26" borderId="33" xfId="0" applyFont="1" applyFill="1" applyBorder="1" applyAlignment="1">
      <alignment horizontal="center" vertical="center"/>
    </xf>
    <xf numFmtId="0" fontId="27" fillId="26" borderId="34" xfId="0" applyFont="1" applyFill="1" applyBorder="1" applyAlignment="1">
      <alignment horizontal="center" vertical="center"/>
    </xf>
    <xf numFmtId="0" fontId="30" fillId="34" borderId="29" xfId="1" applyFont="1" applyFill="1" applyBorder="1" applyAlignment="1">
      <alignment horizontal="center"/>
    </xf>
    <xf numFmtId="0" fontId="30" fillId="34" borderId="32" xfId="1" applyFont="1" applyFill="1" applyBorder="1" applyAlignment="1">
      <alignment horizontal="center"/>
    </xf>
  </cellXfs>
  <cellStyles count="214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Explanatory Text 2" xfId="31"/>
    <cellStyle name="Good 2" xfId="32"/>
    <cellStyle name="Heading 1 2" xfId="33"/>
    <cellStyle name="Heading 2 2" xfId="34"/>
    <cellStyle name="Heading 3 2" xfId="35"/>
    <cellStyle name="Heading 3 2 2" xfId="181"/>
    <cellStyle name="Heading 3 2 2 2" xfId="212"/>
    <cellStyle name="Heading 3 2 3" xfId="182"/>
    <cellStyle name="Heading 3 2 3 2" xfId="213"/>
    <cellStyle name="Heading 3 2 4" xfId="211"/>
    <cellStyle name="Heading 4 2" xfId="36"/>
    <cellStyle name="Hyperlink 2" xfId="37"/>
    <cellStyle name="Input 2" xfId="38"/>
    <cellStyle name="Linked Cell 2" xfId="39"/>
    <cellStyle name="Neutral 2" xfId="40"/>
    <cellStyle name="Normal" xfId="0" builtinId="0"/>
    <cellStyle name="Normal 10" xfId="41"/>
    <cellStyle name="Normal 11" xfId="42"/>
    <cellStyle name="Normal 12" xfId="43"/>
    <cellStyle name="Normal 13" xfId="44"/>
    <cellStyle name="Normal 14" xfId="45"/>
    <cellStyle name="Normal 15" xfId="46"/>
    <cellStyle name="Normal 16" xfId="47"/>
    <cellStyle name="Normal 16 2" xfId="183"/>
    <cellStyle name="Normal 16 3" xfId="184"/>
    <cellStyle name="Normal 16 4" xfId="185"/>
    <cellStyle name="Normal 16 5" xfId="186"/>
    <cellStyle name="Normal 16 6" xfId="187"/>
    <cellStyle name="Normal 17" xfId="188"/>
    <cellStyle name="Normal 18" xfId="189"/>
    <cellStyle name="Normal 19" xfId="190"/>
    <cellStyle name="Normal 2" xfId="48"/>
    <cellStyle name="Normal 2 2" xfId="49"/>
    <cellStyle name="Normal 2 2 2" xfId="50"/>
    <cellStyle name="Normal 2 2 3" xfId="51"/>
    <cellStyle name="Normal 2 2 4" xfId="52"/>
    <cellStyle name="Normal 2 2 5" xfId="53"/>
    <cellStyle name="Normal 2 2 6" xfId="191"/>
    <cellStyle name="Normal 2 3" xfId="54"/>
    <cellStyle name="Normal 2 4" xfId="55"/>
    <cellStyle name="Normal 2 4 2" xfId="192"/>
    <cellStyle name="Normal 2 4 3" xfId="193"/>
    <cellStyle name="Normal 2 5" xfId="194"/>
    <cellStyle name="Normal 3" xfId="1"/>
    <cellStyle name="Normal 3 10" xfId="56"/>
    <cellStyle name="Normal 3 10 2" xfId="57"/>
    <cellStyle name="Normal 3 10 3" xfId="58"/>
    <cellStyle name="Normal 3 10 4" xfId="2"/>
    <cellStyle name="Normal 3 10 5" xfId="59"/>
    <cellStyle name="Normal 3 10 6" xfId="60"/>
    <cellStyle name="Normal 3 10 7" xfId="61"/>
    <cellStyle name="Normal 3 10 8" xfId="195"/>
    <cellStyle name="Normal 3 10 9" xfId="196"/>
    <cellStyle name="Normal 3 11" xfId="62"/>
    <cellStyle name="Normal 3 12" xfId="63"/>
    <cellStyle name="Normal 3 13" xfId="64"/>
    <cellStyle name="Normal 3 14" xfId="3"/>
    <cellStyle name="Normal 3 2" xfId="65"/>
    <cellStyle name="Normal 3 3" xfId="66"/>
    <cellStyle name="Normal 3 3 2" xfId="67"/>
    <cellStyle name="Normal 3 4" xfId="68"/>
    <cellStyle name="Normal 3 4 2" xfId="69"/>
    <cellStyle name="Normal 3 5" xfId="70"/>
    <cellStyle name="Normal 3 6" xfId="71"/>
    <cellStyle name="Normal 3 6 2" xfId="72"/>
    <cellStyle name="Normal 3 7" xfId="73"/>
    <cellStyle name="Normal 3 7 2" xfId="74"/>
    <cellStyle name="Normal 3 7 2 2" xfId="75"/>
    <cellStyle name="Normal 3 7 2 3" xfId="76"/>
    <cellStyle name="Normal 3 7 3" xfId="77"/>
    <cellStyle name="Normal 3 7 3 2" xfId="78"/>
    <cellStyle name="Normal 3 7 3 3" xfId="79"/>
    <cellStyle name="Normal 3 7 3 4" xfId="80"/>
    <cellStyle name="Normal 3 7 3 5" xfId="81"/>
    <cellStyle name="Normal 3 7 3 6" xfId="82"/>
    <cellStyle name="Normal 3 7 3 7" xfId="197"/>
    <cellStyle name="Normal 3 7 3 8" xfId="198"/>
    <cellStyle name="Normal 3 7 4" xfId="83"/>
    <cellStyle name="Normal 3 7 5" xfId="84"/>
    <cellStyle name="Normal 3 7 6" xfId="85"/>
    <cellStyle name="Normal 3 7 7" xfId="86"/>
    <cellStyle name="Normal 3 8" xfId="87"/>
    <cellStyle name="Normal 3 8 2" xfId="88"/>
    <cellStyle name="Normal 3 8 3" xfId="89"/>
    <cellStyle name="Normal 3 9" xfId="90"/>
    <cellStyle name="Normal 3 9 2" xfId="91"/>
    <cellStyle name="Normal 3 9 3" xfId="92"/>
    <cellStyle name="Normal 3 9 4" xfId="93"/>
    <cellStyle name="Normal 3 9 5" xfId="94"/>
    <cellStyle name="Normal 3 9 6" xfId="95"/>
    <cellStyle name="Normal 3 9 7" xfId="96"/>
    <cellStyle name="Normal 3 9 8" xfId="199"/>
    <cellStyle name="Normal 3 9 9" xfId="200"/>
    <cellStyle name="Normal 4" xfId="97"/>
    <cellStyle name="Normal 4 2" xfId="98"/>
    <cellStyle name="Normal 4 2 2" xfId="99"/>
    <cellStyle name="Normal 4 3" xfId="100"/>
    <cellStyle name="Normal 4 4" xfId="101"/>
    <cellStyle name="Normal 4 4 2" xfId="102"/>
    <cellStyle name="Normal 4 4 2 2" xfId="103"/>
    <cellStyle name="Normal 4 4 2 3" xfId="104"/>
    <cellStyle name="Normal 4 4 3" xfId="105"/>
    <cellStyle name="Normal 4 4 3 2" xfId="106"/>
    <cellStyle name="Normal 4 4 3 3" xfId="107"/>
    <cellStyle name="Normal 4 4 3 4" xfId="108"/>
    <cellStyle name="Normal 4 4 3 5" xfId="109"/>
    <cellStyle name="Normal 4 4 3 6" xfId="110"/>
    <cellStyle name="Normal 4 4 3 7" xfId="201"/>
    <cellStyle name="Normal 4 4 3 8" xfId="202"/>
    <cellStyle name="Normal 4 4 4" xfId="111"/>
    <cellStyle name="Normal 4 5" xfId="112"/>
    <cellStyle name="Normal 4 6" xfId="203"/>
    <cellStyle name="Normal 5" xfId="113"/>
    <cellStyle name="Normal 5 2" xfId="114"/>
    <cellStyle name="Normal 6" xfId="115"/>
    <cellStyle name="Normal 6 2" xfId="116"/>
    <cellStyle name="Normal 7" xfId="117"/>
    <cellStyle name="Normal 7 2" xfId="118"/>
    <cellStyle name="Normal 8" xfId="119"/>
    <cellStyle name="Normal 8 2" xfId="120"/>
    <cellStyle name="Normal 9" xfId="121"/>
    <cellStyle name="Normal 9 2" xfId="122"/>
    <cellStyle name="Normal 9 2 2" xfId="123"/>
    <cellStyle name="Normal 9 2 2 2" xfId="124"/>
    <cellStyle name="Normal 9 2 2 3" xfId="125"/>
    <cellStyle name="Normal 9 2 3" xfId="126"/>
    <cellStyle name="Normal 9 2 3 2" xfId="127"/>
    <cellStyle name="Normal 9 2 3 3" xfId="128"/>
    <cellStyle name="Normal 9 2 3 4" xfId="129"/>
    <cellStyle name="Normal 9 2 3 5" xfId="130"/>
    <cellStyle name="Normal 9 2 3 6" xfId="131"/>
    <cellStyle name="Normal 9 2 3 7" xfId="204"/>
    <cellStyle name="Normal 9 2 3 8" xfId="205"/>
    <cellStyle name="Normal 9 2 4" xfId="132"/>
    <cellStyle name="Normal 9 2 5" xfId="133"/>
    <cellStyle name="Normal 9 2 6" xfId="134"/>
    <cellStyle name="Normal 9 2 7" xfId="135"/>
    <cellStyle name="Normal 9 3" xfId="136"/>
    <cellStyle name="Normal 9 4" xfId="137"/>
    <cellStyle name="Normal 9 5" xfId="138"/>
    <cellStyle name="Normal 9 5 2" xfId="139"/>
    <cellStyle name="Normal 9 5 3" xfId="140"/>
    <cellStyle name="Normal 9 6" xfId="141"/>
    <cellStyle name="Normal 9 6 2" xfId="142"/>
    <cellStyle name="Normal 9 6 3" xfId="143"/>
    <cellStyle name="Normal 9 6 4" xfId="144"/>
    <cellStyle name="Normal 9 6 5" xfId="145"/>
    <cellStyle name="Normal 9 6 6" xfId="146"/>
    <cellStyle name="Normal 9 6 7" xfId="206"/>
    <cellStyle name="Normal 9 6 8" xfId="207"/>
    <cellStyle name="Note 2" xfId="147"/>
    <cellStyle name="Note 2 2" xfId="148"/>
    <cellStyle name="Note 2 3" xfId="149"/>
    <cellStyle name="Note 2 4" xfId="150"/>
    <cellStyle name="Note 3" xfId="151"/>
    <cellStyle name="Output 2" xfId="152"/>
    <cellStyle name="Percent 2" xfId="153"/>
    <cellStyle name="Percent 2 2" xfId="154"/>
    <cellStyle name="Percent 2 2 2" xfId="155"/>
    <cellStyle name="Percent 2 3" xfId="156"/>
    <cellStyle name="Percent 2 3 2" xfId="157"/>
    <cellStyle name="Percent 2 4" xfId="158"/>
    <cellStyle name="Percent 2 4 2" xfId="159"/>
    <cellStyle name="Percent 2 4 2 2" xfId="160"/>
    <cellStyle name="Percent 2 4 2 3" xfId="161"/>
    <cellStyle name="Percent 2 4 3" xfId="162"/>
    <cellStyle name="Percent 2 4 3 2" xfId="163"/>
    <cellStyle name="Percent 2 4 3 3" xfId="164"/>
    <cellStyle name="Percent 2 4 3 4" xfId="165"/>
    <cellStyle name="Percent 2 4 3 5" xfId="166"/>
    <cellStyle name="Percent 2 4 3 6" xfId="167"/>
    <cellStyle name="Percent 2 4 3 7" xfId="208"/>
    <cellStyle name="Percent 2 4 3 8" xfId="209"/>
    <cellStyle name="Percent 2 4 4" xfId="168"/>
    <cellStyle name="Percent 2 5" xfId="169"/>
    <cellStyle name="Percent 2 6" xfId="170"/>
    <cellStyle name="Percent 2 7" xfId="171"/>
    <cellStyle name="Percent 2 8" xfId="172"/>
    <cellStyle name="Percent 2 9" xfId="173"/>
    <cellStyle name="Percent 3" xfId="174"/>
    <cellStyle name="Percent 3 2" xfId="175"/>
    <cellStyle name="Percent 3 3" xfId="210"/>
    <cellStyle name="Percent 4" xfId="176"/>
    <cellStyle name="Percent 5" xfId="177"/>
    <cellStyle name="Title 2" xfId="178"/>
    <cellStyle name="Total 2" xfId="179"/>
    <cellStyle name="Warning Text 2" xfId="1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22410</xdr:colOff>
      <xdr:row>0</xdr:row>
      <xdr:rowOff>112059</xdr:rowOff>
    </xdr:from>
    <xdr:to>
      <xdr:col>3</xdr:col>
      <xdr:colOff>1206496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63" y="112059"/>
          <a:ext cx="2427939" cy="560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0"/>
  <sheetViews>
    <sheetView tabSelected="1" view="pageBreakPreview" zoomScale="70" zoomScaleNormal="100" zoomScaleSheetLayoutView="70" zoomScalePageLayoutView="55" workbookViewId="0">
      <selection activeCell="E3" sqref="E3"/>
    </sheetView>
  </sheetViews>
  <sheetFormatPr defaultRowHeight="17.25" x14ac:dyDescent="0.3"/>
  <cols>
    <col min="1" max="1" width="0.140625" style="1" customWidth="1"/>
    <col min="2" max="2" width="6" style="1" customWidth="1"/>
    <col min="3" max="3" width="18.7109375" style="1" customWidth="1"/>
    <col min="4" max="4" width="20.7109375" style="1" customWidth="1"/>
    <col min="5" max="5" width="15.140625" style="1" customWidth="1"/>
    <col min="6" max="6" width="17" style="1" customWidth="1"/>
    <col min="7" max="7" width="18" style="1" customWidth="1"/>
    <col min="8" max="8" width="15" style="1" customWidth="1"/>
    <col min="9" max="9" width="22" style="1" customWidth="1"/>
    <col min="10" max="10" width="18.85546875" style="1" customWidth="1"/>
    <col min="11" max="11" width="15.140625" style="1" customWidth="1"/>
    <col min="12" max="12" width="17" style="1" customWidth="1"/>
    <col min="13" max="13" width="18" style="1" customWidth="1"/>
    <col min="14" max="16384" width="9.140625" style="1"/>
  </cols>
  <sheetData>
    <row r="3" spans="3:13" x14ac:dyDescent="0.3">
      <c r="E3" s="1" t="s">
        <v>51</v>
      </c>
    </row>
    <row r="5" spans="3:13" ht="21.75" thickBot="1" x14ac:dyDescent="0.4">
      <c r="C5" s="23"/>
      <c r="I5" s="23"/>
    </row>
    <row r="6" spans="3:13" ht="23.25" customHeight="1" thickBot="1" x14ac:dyDescent="0.35">
      <c r="C6" s="8"/>
      <c r="D6" s="9"/>
      <c r="E6" s="10"/>
      <c r="F6" s="24" t="s">
        <v>40</v>
      </c>
      <c r="G6" s="24" t="s">
        <v>40</v>
      </c>
      <c r="H6" s="31" t="s">
        <v>11</v>
      </c>
      <c r="I6" s="8"/>
      <c r="J6" s="9"/>
      <c r="K6" s="10"/>
      <c r="L6" s="24" t="s">
        <v>40</v>
      </c>
      <c r="M6" s="24" t="s">
        <v>40</v>
      </c>
    </row>
    <row r="7" spans="3:13" ht="23.25" customHeight="1" x14ac:dyDescent="0.3">
      <c r="C7" s="3" t="s">
        <v>30</v>
      </c>
      <c r="D7" s="4" t="s">
        <v>31</v>
      </c>
      <c r="E7" s="2" t="s">
        <v>32</v>
      </c>
      <c r="F7" s="4" t="s">
        <v>34</v>
      </c>
      <c r="G7" s="2" t="s">
        <v>35</v>
      </c>
      <c r="H7" s="25" t="s">
        <v>41</v>
      </c>
      <c r="I7" s="3" t="s">
        <v>30</v>
      </c>
      <c r="J7" s="4" t="s">
        <v>31</v>
      </c>
      <c r="K7" s="2" t="s">
        <v>32</v>
      </c>
      <c r="L7" s="4" t="s">
        <v>34</v>
      </c>
      <c r="M7" s="2" t="s">
        <v>35</v>
      </c>
    </row>
    <row r="8" spans="3:13" ht="23.25" customHeight="1" thickBot="1" x14ac:dyDescent="0.35">
      <c r="C8" s="5"/>
      <c r="D8" s="6"/>
      <c r="E8" s="7"/>
      <c r="F8" s="6" t="s">
        <v>33</v>
      </c>
      <c r="G8" s="7"/>
      <c r="H8" s="26" t="s">
        <v>36</v>
      </c>
      <c r="I8" s="5"/>
      <c r="J8" s="6"/>
      <c r="K8" s="7"/>
      <c r="L8" s="6" t="s">
        <v>33</v>
      </c>
      <c r="M8" s="7"/>
    </row>
    <row r="9" spans="3:13" ht="23.25" customHeight="1" thickBot="1" x14ac:dyDescent="0.35">
      <c r="C9" s="11" t="s">
        <v>1</v>
      </c>
      <c r="D9" s="12" t="s">
        <v>22</v>
      </c>
      <c r="E9" s="13" t="s">
        <v>0</v>
      </c>
      <c r="F9" s="12">
        <v>98.11</v>
      </c>
      <c r="G9" s="14">
        <v>177.32</v>
      </c>
      <c r="H9" s="27" t="s">
        <v>37</v>
      </c>
      <c r="I9" s="11" t="s">
        <v>39</v>
      </c>
      <c r="J9" s="12" t="s">
        <v>22</v>
      </c>
      <c r="K9" s="13" t="s">
        <v>0</v>
      </c>
      <c r="L9" s="12">
        <v>104.94</v>
      </c>
      <c r="M9" s="14">
        <v>207.33</v>
      </c>
    </row>
    <row r="10" spans="3:13" ht="23.25" customHeight="1" x14ac:dyDescent="0.3">
      <c r="C10" s="74" t="s">
        <v>1</v>
      </c>
      <c r="D10" s="75" t="s">
        <v>28</v>
      </c>
      <c r="E10" s="76" t="s">
        <v>0</v>
      </c>
      <c r="F10" s="75">
        <v>98.09</v>
      </c>
      <c r="G10" s="77">
        <v>204.75</v>
      </c>
      <c r="H10" s="80" t="s">
        <v>49</v>
      </c>
      <c r="I10" s="15" t="s">
        <v>39</v>
      </c>
      <c r="J10" s="75" t="s">
        <v>28</v>
      </c>
      <c r="K10" s="76" t="s">
        <v>0</v>
      </c>
      <c r="L10" s="75">
        <v>104.94</v>
      </c>
      <c r="M10" s="77">
        <v>194.63</v>
      </c>
    </row>
    <row r="11" spans="3:13" ht="23.25" customHeight="1" thickBot="1" x14ac:dyDescent="0.35">
      <c r="C11" s="15" t="s">
        <v>1</v>
      </c>
      <c r="D11" s="16" t="s">
        <v>20</v>
      </c>
      <c r="E11" s="17" t="s">
        <v>0</v>
      </c>
      <c r="F11" s="16">
        <v>88.09</v>
      </c>
      <c r="G11" s="18">
        <v>155.38</v>
      </c>
      <c r="H11" s="81" t="s">
        <v>50</v>
      </c>
      <c r="I11" s="15" t="s">
        <v>39</v>
      </c>
      <c r="J11" s="16" t="s">
        <v>9</v>
      </c>
      <c r="K11" s="17" t="s">
        <v>0</v>
      </c>
      <c r="L11" s="16">
        <v>98.94</v>
      </c>
      <c r="M11" s="18">
        <v>189.78</v>
      </c>
    </row>
    <row r="12" spans="3:13" ht="23.25" customHeight="1" x14ac:dyDescent="0.3">
      <c r="C12" s="15" t="s">
        <v>1</v>
      </c>
      <c r="D12" s="16" t="s">
        <v>9</v>
      </c>
      <c r="E12" s="17" t="s">
        <v>0</v>
      </c>
      <c r="F12" s="16">
        <v>94.09</v>
      </c>
      <c r="G12" s="18">
        <v>195.9</v>
      </c>
      <c r="H12" s="35"/>
      <c r="I12" s="15" t="s">
        <v>39</v>
      </c>
      <c r="J12" s="16" t="s">
        <v>14</v>
      </c>
      <c r="K12" s="17" t="s">
        <v>0</v>
      </c>
      <c r="L12" s="16">
        <v>108.94</v>
      </c>
      <c r="M12" s="18">
        <v>218.27</v>
      </c>
    </row>
    <row r="13" spans="3:13" ht="23.25" customHeight="1" x14ac:dyDescent="0.3">
      <c r="C13" s="15" t="s">
        <v>1</v>
      </c>
      <c r="D13" s="16" t="s">
        <v>14</v>
      </c>
      <c r="E13" s="17" t="s">
        <v>0</v>
      </c>
      <c r="F13" s="16">
        <v>84.09</v>
      </c>
      <c r="G13" s="18">
        <v>164.39</v>
      </c>
      <c r="H13" s="35"/>
      <c r="I13" s="15" t="s">
        <v>39</v>
      </c>
      <c r="J13" s="16" t="s">
        <v>8</v>
      </c>
      <c r="K13" s="17" t="s">
        <v>0</v>
      </c>
      <c r="L13" s="16">
        <v>98.94</v>
      </c>
      <c r="M13" s="18">
        <v>163.35</v>
      </c>
    </row>
    <row r="14" spans="3:13" ht="23.25" customHeight="1" x14ac:dyDescent="0.3">
      <c r="C14" s="15" t="s">
        <v>1</v>
      </c>
      <c r="D14" s="16" t="s">
        <v>8</v>
      </c>
      <c r="E14" s="17" t="s">
        <v>0</v>
      </c>
      <c r="F14" s="16">
        <v>88.09</v>
      </c>
      <c r="G14" s="18">
        <v>147.47</v>
      </c>
      <c r="H14" s="36"/>
      <c r="I14" s="15" t="s">
        <v>39</v>
      </c>
      <c r="J14" s="16" t="s">
        <v>18</v>
      </c>
      <c r="K14" s="17" t="s">
        <v>0</v>
      </c>
      <c r="L14" s="16">
        <v>104.94</v>
      </c>
      <c r="M14" s="18">
        <v>171.1</v>
      </c>
    </row>
    <row r="15" spans="3:13" ht="23.25" customHeight="1" x14ac:dyDescent="0.3">
      <c r="C15" s="15" t="s">
        <v>1</v>
      </c>
      <c r="D15" s="16" t="s">
        <v>18</v>
      </c>
      <c r="E15" s="17" t="s">
        <v>0</v>
      </c>
      <c r="F15" s="16">
        <v>84.09</v>
      </c>
      <c r="G15" s="18">
        <v>171.22</v>
      </c>
      <c r="H15" s="36"/>
      <c r="I15" s="15" t="s">
        <v>39</v>
      </c>
      <c r="J15" s="16" t="s">
        <v>48</v>
      </c>
      <c r="K15" s="17" t="s">
        <v>0</v>
      </c>
      <c r="L15" s="16">
        <v>104.66</v>
      </c>
      <c r="M15" s="18">
        <v>221.55</v>
      </c>
    </row>
    <row r="16" spans="3:13" ht="23.25" customHeight="1" x14ac:dyDescent="0.3">
      <c r="C16" s="15" t="s">
        <v>1</v>
      </c>
      <c r="D16" s="16" t="s">
        <v>48</v>
      </c>
      <c r="E16" s="17" t="s">
        <v>0</v>
      </c>
      <c r="F16" s="16">
        <v>103.82</v>
      </c>
      <c r="G16" s="18">
        <v>223.66</v>
      </c>
      <c r="H16" s="36"/>
      <c r="I16" s="15" t="s">
        <v>39</v>
      </c>
      <c r="J16" s="16" t="s">
        <v>2</v>
      </c>
      <c r="K16" s="17" t="s">
        <v>0</v>
      </c>
      <c r="L16" s="16">
        <v>88.94</v>
      </c>
      <c r="M16" s="18">
        <v>147.81</v>
      </c>
    </row>
    <row r="17" spans="3:13" ht="23.25" customHeight="1" x14ac:dyDescent="0.3">
      <c r="C17" s="15" t="s">
        <v>1</v>
      </c>
      <c r="D17" s="16" t="s">
        <v>2</v>
      </c>
      <c r="E17" s="17" t="s">
        <v>0</v>
      </c>
      <c r="F17" s="16">
        <v>74.09</v>
      </c>
      <c r="G17" s="18">
        <v>125.93</v>
      </c>
      <c r="H17" s="32"/>
      <c r="I17" s="15" t="s">
        <v>39</v>
      </c>
      <c r="J17" s="16" t="s">
        <v>46</v>
      </c>
      <c r="K17" s="17" t="s">
        <v>0</v>
      </c>
      <c r="L17" s="16">
        <v>104.66</v>
      </c>
      <c r="M17" s="18">
        <v>235.19</v>
      </c>
    </row>
    <row r="18" spans="3:13" ht="23.25" customHeight="1" x14ac:dyDescent="0.3">
      <c r="C18" s="15" t="s">
        <v>1</v>
      </c>
      <c r="D18" s="16" t="s">
        <v>19</v>
      </c>
      <c r="E18" s="17" t="s">
        <v>0</v>
      </c>
      <c r="F18" s="16">
        <v>88.15</v>
      </c>
      <c r="G18" s="18">
        <v>168.1</v>
      </c>
      <c r="H18" s="32"/>
      <c r="I18" s="15" t="s">
        <v>39</v>
      </c>
      <c r="J18" s="16" t="s">
        <v>13</v>
      </c>
      <c r="K18" s="17" t="s">
        <v>0</v>
      </c>
      <c r="L18" s="16">
        <v>98.94</v>
      </c>
      <c r="M18" s="18">
        <v>186.24</v>
      </c>
    </row>
    <row r="19" spans="3:13" ht="23.25" customHeight="1" x14ac:dyDescent="0.3">
      <c r="C19" s="15" t="s">
        <v>1</v>
      </c>
      <c r="D19" s="16" t="s">
        <v>17</v>
      </c>
      <c r="E19" s="17" t="s">
        <v>0</v>
      </c>
      <c r="F19" s="16">
        <v>84.09</v>
      </c>
      <c r="G19" s="18">
        <v>177.39</v>
      </c>
      <c r="H19" s="32"/>
      <c r="I19" s="15" t="s">
        <v>39</v>
      </c>
      <c r="J19" s="16" t="s">
        <v>3</v>
      </c>
      <c r="K19" s="17" t="s">
        <v>0</v>
      </c>
      <c r="L19" s="16">
        <v>98.94</v>
      </c>
      <c r="M19" s="18">
        <v>187.16</v>
      </c>
    </row>
    <row r="20" spans="3:13" ht="23.25" customHeight="1" x14ac:dyDescent="0.3">
      <c r="C20" s="74" t="s">
        <v>1</v>
      </c>
      <c r="D20" s="75" t="s">
        <v>46</v>
      </c>
      <c r="E20" s="76" t="s">
        <v>0</v>
      </c>
      <c r="F20" s="75">
        <v>94.82</v>
      </c>
      <c r="G20" s="77">
        <v>216.89</v>
      </c>
      <c r="H20" s="32"/>
      <c r="I20" s="15" t="s">
        <v>39</v>
      </c>
      <c r="J20" s="16" t="s">
        <v>29</v>
      </c>
      <c r="K20" s="17" t="s">
        <v>0</v>
      </c>
      <c r="L20" s="16">
        <v>104.7</v>
      </c>
      <c r="M20" s="18">
        <v>226.35</v>
      </c>
    </row>
    <row r="21" spans="3:13" ht="23.25" customHeight="1" x14ac:dyDescent="0.3">
      <c r="C21" s="15" t="s">
        <v>1</v>
      </c>
      <c r="D21" s="16" t="s">
        <v>13</v>
      </c>
      <c r="E21" s="17" t="s">
        <v>0</v>
      </c>
      <c r="F21" s="16">
        <v>98.11</v>
      </c>
      <c r="G21" s="18">
        <v>166.31</v>
      </c>
      <c r="H21" s="32"/>
      <c r="I21" s="15" t="s">
        <v>39</v>
      </c>
      <c r="J21" s="75" t="s">
        <v>16</v>
      </c>
      <c r="K21" s="76" t="s">
        <v>0</v>
      </c>
      <c r="L21" s="75">
        <v>97.94</v>
      </c>
      <c r="M21" s="77">
        <v>188.6</v>
      </c>
    </row>
    <row r="22" spans="3:13" ht="23.25" customHeight="1" x14ac:dyDescent="0.3">
      <c r="C22" s="15" t="s">
        <v>1</v>
      </c>
      <c r="D22" s="16" t="s">
        <v>3</v>
      </c>
      <c r="E22" s="17" t="s">
        <v>0</v>
      </c>
      <c r="F22" s="16">
        <v>84.09</v>
      </c>
      <c r="G22" s="18">
        <v>175.36</v>
      </c>
      <c r="H22" s="32"/>
      <c r="I22" s="15" t="s">
        <v>39</v>
      </c>
      <c r="J22" s="16" t="s">
        <v>27</v>
      </c>
      <c r="K22" s="17" t="s">
        <v>0</v>
      </c>
      <c r="L22" s="16">
        <v>98.94</v>
      </c>
      <c r="M22" s="18">
        <v>197.24</v>
      </c>
    </row>
    <row r="23" spans="3:13" ht="23.25" customHeight="1" x14ac:dyDescent="0.3">
      <c r="C23" s="15" t="s">
        <v>1</v>
      </c>
      <c r="D23" s="16" t="s">
        <v>29</v>
      </c>
      <c r="E23" s="17" t="s">
        <v>0</v>
      </c>
      <c r="F23" s="16">
        <v>104.85</v>
      </c>
      <c r="G23" s="18">
        <v>226.47</v>
      </c>
      <c r="H23" s="32"/>
      <c r="I23" s="15" t="s">
        <v>39</v>
      </c>
      <c r="J23" s="75" t="s">
        <v>23</v>
      </c>
      <c r="K23" s="76" t="s">
        <v>0</v>
      </c>
      <c r="L23" s="75">
        <v>88.94</v>
      </c>
      <c r="M23" s="77">
        <v>179.42</v>
      </c>
    </row>
    <row r="24" spans="3:13" ht="23.25" customHeight="1" x14ac:dyDescent="0.3">
      <c r="C24" s="74" t="s">
        <v>1</v>
      </c>
      <c r="D24" s="75" t="s">
        <v>16</v>
      </c>
      <c r="E24" s="76" t="s">
        <v>0</v>
      </c>
      <c r="F24" s="75">
        <v>94.09</v>
      </c>
      <c r="G24" s="77">
        <v>187.94</v>
      </c>
      <c r="H24" s="32"/>
      <c r="I24" s="15" t="s">
        <v>39</v>
      </c>
      <c r="J24" s="16" t="s">
        <v>5</v>
      </c>
      <c r="K24" s="17" t="s">
        <v>0</v>
      </c>
      <c r="L24" s="16">
        <v>98.94</v>
      </c>
      <c r="M24" s="18">
        <v>197.56</v>
      </c>
    </row>
    <row r="25" spans="3:13" ht="23.25" customHeight="1" x14ac:dyDescent="0.3">
      <c r="C25" s="15" t="s">
        <v>1</v>
      </c>
      <c r="D25" s="16" t="s">
        <v>27</v>
      </c>
      <c r="E25" s="17" t="s">
        <v>0</v>
      </c>
      <c r="F25" s="16">
        <v>98.09</v>
      </c>
      <c r="G25" s="18">
        <v>186.65</v>
      </c>
      <c r="H25" s="32"/>
      <c r="I25" s="15" t="s">
        <v>39</v>
      </c>
      <c r="J25" s="16" t="s">
        <v>7</v>
      </c>
      <c r="K25" s="17" t="s">
        <v>0</v>
      </c>
      <c r="L25" s="16">
        <v>98.94</v>
      </c>
      <c r="M25" s="18">
        <v>186.88</v>
      </c>
    </row>
    <row r="26" spans="3:13" ht="23.25" customHeight="1" x14ac:dyDescent="0.3">
      <c r="C26" s="74" t="s">
        <v>1</v>
      </c>
      <c r="D26" s="75" t="s">
        <v>23</v>
      </c>
      <c r="E26" s="76" t="s">
        <v>0</v>
      </c>
      <c r="F26" s="75">
        <v>88.09</v>
      </c>
      <c r="G26" s="77">
        <v>175.54</v>
      </c>
      <c r="H26" s="32"/>
      <c r="I26" s="15" t="s">
        <v>39</v>
      </c>
      <c r="J26" s="16" t="s">
        <v>15</v>
      </c>
      <c r="K26" s="17" t="s">
        <v>0</v>
      </c>
      <c r="L26" s="16">
        <v>104.94</v>
      </c>
      <c r="M26" s="18">
        <v>208.34</v>
      </c>
    </row>
    <row r="27" spans="3:13" ht="23.25" customHeight="1" x14ac:dyDescent="0.3">
      <c r="C27" s="15" t="s">
        <v>1</v>
      </c>
      <c r="D27" s="16" t="s">
        <v>5</v>
      </c>
      <c r="E27" s="17" t="s">
        <v>0</v>
      </c>
      <c r="F27" s="16">
        <v>94.09</v>
      </c>
      <c r="G27" s="18">
        <v>169.76</v>
      </c>
      <c r="H27" s="32"/>
      <c r="I27" s="15" t="s">
        <v>39</v>
      </c>
      <c r="J27" s="16" t="s">
        <v>38</v>
      </c>
      <c r="K27" s="17" t="s">
        <v>0</v>
      </c>
      <c r="L27" s="16">
        <v>88.66</v>
      </c>
      <c r="M27" s="18">
        <v>156.63</v>
      </c>
    </row>
    <row r="28" spans="3:13" ht="23.25" customHeight="1" x14ac:dyDescent="0.3">
      <c r="C28" s="15" t="s">
        <v>1</v>
      </c>
      <c r="D28" s="16" t="s">
        <v>7</v>
      </c>
      <c r="E28" s="17" t="s">
        <v>0</v>
      </c>
      <c r="F28" s="16">
        <v>84.09</v>
      </c>
      <c r="G28" s="18">
        <v>146.58000000000001</v>
      </c>
      <c r="H28" s="32"/>
      <c r="I28" s="15" t="s">
        <v>39</v>
      </c>
      <c r="J28" s="16" t="s">
        <v>25</v>
      </c>
      <c r="K28" s="17" t="s">
        <v>0</v>
      </c>
      <c r="L28" s="16">
        <v>104.94</v>
      </c>
      <c r="M28" s="18">
        <v>193.58</v>
      </c>
    </row>
    <row r="29" spans="3:13" ht="23.25" customHeight="1" x14ac:dyDescent="0.3">
      <c r="C29" s="15" t="s">
        <v>1</v>
      </c>
      <c r="D29" s="16" t="s">
        <v>15</v>
      </c>
      <c r="E29" s="17" t="s">
        <v>0</v>
      </c>
      <c r="F29" s="16">
        <v>104.11</v>
      </c>
      <c r="G29" s="18">
        <v>194.46</v>
      </c>
      <c r="H29" s="32"/>
      <c r="I29" s="15" t="s">
        <v>39</v>
      </c>
      <c r="J29" s="16" t="s">
        <v>4</v>
      </c>
      <c r="K29" s="17" t="s">
        <v>0</v>
      </c>
      <c r="L29" s="16">
        <v>98.94</v>
      </c>
      <c r="M29" s="18">
        <v>188.06</v>
      </c>
    </row>
    <row r="30" spans="3:13" ht="23.25" customHeight="1" x14ac:dyDescent="0.3">
      <c r="C30" s="15" t="s">
        <v>1</v>
      </c>
      <c r="D30" s="16" t="s">
        <v>24</v>
      </c>
      <c r="E30" s="17" t="s">
        <v>0</v>
      </c>
      <c r="F30" s="16">
        <v>84.09</v>
      </c>
      <c r="G30" s="18">
        <v>185.28</v>
      </c>
      <c r="H30" s="32"/>
      <c r="I30" s="15" t="s">
        <v>39</v>
      </c>
      <c r="J30" s="75" t="s">
        <v>45</v>
      </c>
      <c r="K30" s="76" t="s">
        <v>0</v>
      </c>
      <c r="L30" s="75">
        <v>88.66</v>
      </c>
      <c r="M30" s="77">
        <v>184.03</v>
      </c>
    </row>
    <row r="31" spans="3:13" ht="23.25" customHeight="1" x14ac:dyDescent="0.3">
      <c r="C31" s="15" t="s">
        <v>1</v>
      </c>
      <c r="D31" s="16" t="s">
        <v>38</v>
      </c>
      <c r="E31" s="17" t="s">
        <v>0</v>
      </c>
      <c r="F31" s="16">
        <v>98.82</v>
      </c>
      <c r="G31" s="18">
        <v>156.49</v>
      </c>
      <c r="H31" s="32"/>
      <c r="I31" s="15" t="s">
        <v>39</v>
      </c>
      <c r="J31" s="16" t="s">
        <v>42</v>
      </c>
      <c r="K31" s="17" t="s">
        <v>0</v>
      </c>
      <c r="L31" s="16">
        <v>97.94</v>
      </c>
      <c r="M31" s="18">
        <v>195.03</v>
      </c>
    </row>
    <row r="32" spans="3:13" ht="23.25" customHeight="1" x14ac:dyDescent="0.3">
      <c r="C32" s="15" t="s">
        <v>1</v>
      </c>
      <c r="D32" s="16" t="s">
        <v>25</v>
      </c>
      <c r="E32" s="17" t="s">
        <v>0</v>
      </c>
      <c r="F32" s="16">
        <v>98.09</v>
      </c>
      <c r="G32" s="18">
        <v>185.7</v>
      </c>
      <c r="H32" s="32"/>
      <c r="I32" s="15" t="s">
        <v>39</v>
      </c>
      <c r="J32" s="16" t="s">
        <v>47</v>
      </c>
      <c r="K32" s="17" t="s">
        <v>0</v>
      </c>
      <c r="L32" s="16">
        <v>104.94</v>
      </c>
      <c r="M32" s="18">
        <v>225.72</v>
      </c>
    </row>
    <row r="33" spans="2:18" ht="23.25" customHeight="1" thickBot="1" x14ac:dyDescent="0.35">
      <c r="C33" s="15" t="s">
        <v>1</v>
      </c>
      <c r="D33" s="16" t="s">
        <v>4</v>
      </c>
      <c r="E33" s="17" t="s">
        <v>0</v>
      </c>
      <c r="F33" s="16">
        <v>74.09</v>
      </c>
      <c r="G33" s="18">
        <v>158.19999999999999</v>
      </c>
      <c r="H33" s="32"/>
      <c r="I33" s="19" t="s">
        <v>39</v>
      </c>
      <c r="J33" s="20" t="s">
        <v>26</v>
      </c>
      <c r="K33" s="21" t="s">
        <v>0</v>
      </c>
      <c r="L33" s="20">
        <v>118.94</v>
      </c>
      <c r="M33" s="22">
        <v>228.51</v>
      </c>
    </row>
    <row r="34" spans="2:18" ht="23.25" customHeight="1" x14ac:dyDescent="0.3">
      <c r="C34" s="15" t="s">
        <v>1</v>
      </c>
      <c r="D34" s="16" t="s">
        <v>6</v>
      </c>
      <c r="E34" s="17" t="s">
        <v>0</v>
      </c>
      <c r="F34" s="16">
        <v>94.09</v>
      </c>
      <c r="G34" s="18">
        <v>174.45</v>
      </c>
      <c r="H34" s="32"/>
      <c r="I34" s="29"/>
      <c r="J34" s="29"/>
      <c r="K34" s="30"/>
      <c r="L34" s="29"/>
      <c r="M34" s="29"/>
    </row>
    <row r="35" spans="2:18" ht="23.25" customHeight="1" x14ac:dyDescent="0.3">
      <c r="C35" s="74" t="s">
        <v>1</v>
      </c>
      <c r="D35" s="75" t="s">
        <v>45</v>
      </c>
      <c r="E35" s="76" t="s">
        <v>0</v>
      </c>
      <c r="F35" s="75">
        <v>78.819999999999993</v>
      </c>
      <c r="G35" s="77">
        <v>165.73</v>
      </c>
      <c r="H35" s="32"/>
      <c r="I35" s="29"/>
      <c r="J35" s="29"/>
      <c r="K35" s="30"/>
      <c r="L35" s="29"/>
      <c r="M35" s="29"/>
    </row>
    <row r="36" spans="2:18" ht="23.25" customHeight="1" x14ac:dyDescent="0.3">
      <c r="B36" s="28"/>
      <c r="C36" s="15" t="s">
        <v>1</v>
      </c>
      <c r="D36" s="16" t="s">
        <v>47</v>
      </c>
      <c r="E36" s="17" t="s">
        <v>0</v>
      </c>
      <c r="F36" s="16">
        <v>104.09</v>
      </c>
      <c r="G36" s="18">
        <v>223.77</v>
      </c>
      <c r="H36" s="32"/>
      <c r="I36" s="29"/>
      <c r="J36" s="29"/>
      <c r="K36" s="30"/>
      <c r="L36" s="29"/>
      <c r="M36" s="29"/>
    </row>
    <row r="37" spans="2:18" ht="24" customHeight="1" x14ac:dyDescent="0.3">
      <c r="B37" s="28"/>
      <c r="C37" s="15" t="s">
        <v>1</v>
      </c>
      <c r="D37" s="16" t="s">
        <v>12</v>
      </c>
      <c r="E37" s="17" t="s">
        <v>0</v>
      </c>
      <c r="F37" s="16">
        <v>94.11</v>
      </c>
      <c r="G37" s="18">
        <v>141.81</v>
      </c>
      <c r="H37" s="32"/>
      <c r="I37" s="34"/>
      <c r="J37" s="34"/>
      <c r="K37" s="34"/>
      <c r="L37" s="34"/>
      <c r="M37" s="34"/>
    </row>
    <row r="38" spans="2:18" ht="22.5" customHeight="1" x14ac:dyDescent="0.3">
      <c r="C38" s="15" t="s">
        <v>1</v>
      </c>
      <c r="D38" s="16" t="s">
        <v>21</v>
      </c>
      <c r="E38" s="17" t="s">
        <v>0</v>
      </c>
      <c r="F38" s="16">
        <v>94.09</v>
      </c>
      <c r="G38" s="18">
        <v>178.4</v>
      </c>
      <c r="H38" s="33"/>
      <c r="I38" s="28"/>
      <c r="J38" s="28"/>
      <c r="K38" s="28"/>
      <c r="L38" s="28"/>
      <c r="M38" s="28"/>
      <c r="N38" s="33"/>
      <c r="O38" s="33"/>
      <c r="P38" s="33"/>
      <c r="Q38" s="33"/>
      <c r="R38" s="33"/>
    </row>
    <row r="39" spans="2:18" ht="22.5" customHeight="1" x14ac:dyDescent="0.3">
      <c r="C39" s="15" t="s">
        <v>1</v>
      </c>
      <c r="D39" s="78" t="s">
        <v>10</v>
      </c>
      <c r="E39" s="17" t="s">
        <v>0</v>
      </c>
      <c r="F39" s="78">
        <v>94.11</v>
      </c>
      <c r="G39" s="79">
        <v>132.43</v>
      </c>
    </row>
    <row r="40" spans="2:18" ht="22.5" customHeight="1" thickBot="1" x14ac:dyDescent="0.35">
      <c r="C40" s="19" t="s">
        <v>1</v>
      </c>
      <c r="D40" s="20" t="s">
        <v>26</v>
      </c>
      <c r="E40" s="21" t="s">
        <v>0</v>
      </c>
      <c r="F40" s="20">
        <v>104.09</v>
      </c>
      <c r="G40" s="22">
        <v>194.62</v>
      </c>
    </row>
  </sheetData>
  <pageMargins left="0.7" right="0.7" top="0.75" bottom="0.75" header="0.3" footer="0.3"/>
  <pageSetup paperSize="9" scale="43" orientation="portrait" r:id="rId1"/>
  <rowBreaks count="1" manualBreakCount="1">
    <brk id="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workbookViewId="0">
      <selection activeCell="D26" sqref="A2:D26"/>
    </sheetView>
  </sheetViews>
  <sheetFormatPr defaultRowHeight="15" x14ac:dyDescent="0.25"/>
  <cols>
    <col min="1" max="1" width="14.28515625" customWidth="1"/>
    <col min="8" max="17" width="0" hidden="1" customWidth="1"/>
    <col min="19" max="24" width="0" hidden="1" customWidth="1"/>
    <col min="26" max="33" width="0" hidden="1" customWidth="1"/>
  </cols>
  <sheetData>
    <row r="1" spans="1:33" ht="15.75" thickBot="1" x14ac:dyDescent="0.3">
      <c r="A1">
        <v>2</v>
      </c>
      <c r="B1">
        <v>3</v>
      </c>
      <c r="C1">
        <v>4</v>
      </c>
      <c r="D1">
        <v>5</v>
      </c>
    </row>
    <row r="2" spans="1:33" ht="16.5" x14ac:dyDescent="0.25">
      <c r="A2" s="12" t="s">
        <v>22</v>
      </c>
      <c r="B2" s="13" t="s">
        <v>0</v>
      </c>
      <c r="C2" s="12">
        <v>104.94</v>
      </c>
      <c r="D2" s="14">
        <v>207.33</v>
      </c>
      <c r="F2" s="60"/>
      <c r="G2" s="61"/>
      <c r="H2" s="62"/>
      <c r="I2" s="63"/>
      <c r="J2" s="37"/>
      <c r="K2" s="64"/>
      <c r="L2" s="39"/>
      <c r="M2" s="39"/>
      <c r="N2" s="52"/>
      <c r="O2" s="41"/>
      <c r="P2" s="42"/>
      <c r="Q2" s="42"/>
      <c r="R2" s="43"/>
      <c r="S2" s="44"/>
      <c r="T2" s="65"/>
      <c r="U2" s="38"/>
      <c r="V2" s="42"/>
      <c r="W2" s="42"/>
      <c r="X2" s="42"/>
      <c r="Y2" s="43"/>
      <c r="Z2" s="44">
        <v>0</v>
      </c>
      <c r="AA2" s="45" t="e">
        <f>IF(#REF!&gt;0,#REF!- 2*#REF!, "")</f>
        <v>#REF!</v>
      </c>
      <c r="AB2" s="46"/>
      <c r="AC2" s="47"/>
      <c r="AD2" s="48" t="e">
        <f>AA2/2</f>
        <v>#REF!</v>
      </c>
      <c r="AE2" s="49"/>
      <c r="AF2" s="50"/>
      <c r="AG2" s="51"/>
    </row>
    <row r="3" spans="1:33" ht="17.25" thickBot="1" x14ac:dyDescent="0.3">
      <c r="A3" s="75" t="s">
        <v>28</v>
      </c>
      <c r="B3" s="76" t="s">
        <v>0</v>
      </c>
      <c r="C3" s="75">
        <v>104.94</v>
      </c>
      <c r="D3" s="77">
        <v>194.63</v>
      </c>
      <c r="F3" s="60"/>
      <c r="G3" s="61"/>
      <c r="H3" s="62"/>
      <c r="I3" s="63"/>
      <c r="J3" s="37"/>
      <c r="K3" s="64"/>
      <c r="L3" s="39"/>
      <c r="M3" s="39"/>
      <c r="N3" s="52"/>
      <c r="O3" s="41"/>
      <c r="P3" s="42"/>
      <c r="Q3" s="42"/>
      <c r="R3" s="43"/>
      <c r="S3" s="44"/>
      <c r="T3" s="65"/>
      <c r="U3" s="38"/>
      <c r="V3" s="42"/>
      <c r="W3" s="42"/>
      <c r="X3" s="42"/>
      <c r="Y3" s="43"/>
      <c r="Z3" s="44">
        <v>0</v>
      </c>
      <c r="AA3" s="45" t="e">
        <f>IF(#REF!&gt;0,#REF!- 2*#REF!, "")</f>
        <v>#REF!</v>
      </c>
      <c r="AB3" s="46"/>
      <c r="AC3" s="47"/>
      <c r="AD3" s="48" t="e">
        <f t="shared" ref="AD3:AD30" si="0">AA3/2</f>
        <v>#REF!</v>
      </c>
      <c r="AE3" s="54"/>
      <c r="AF3" s="50"/>
      <c r="AG3" s="51"/>
    </row>
    <row r="4" spans="1:33" ht="16.5" x14ac:dyDescent="0.25">
      <c r="A4" s="16" t="s">
        <v>9</v>
      </c>
      <c r="B4" s="17" t="s">
        <v>0</v>
      </c>
      <c r="C4" s="16">
        <v>98.94</v>
      </c>
      <c r="D4" s="18">
        <v>189.78</v>
      </c>
      <c r="F4" s="68"/>
      <c r="G4" s="69"/>
      <c r="H4" s="62"/>
      <c r="I4" s="63"/>
      <c r="J4" s="37"/>
      <c r="K4" s="38"/>
      <c r="L4" s="39"/>
      <c r="M4" s="39"/>
      <c r="N4" s="52"/>
      <c r="O4" s="41"/>
      <c r="P4" s="42"/>
      <c r="Q4" s="42"/>
      <c r="R4" s="43"/>
      <c r="S4" s="44"/>
      <c r="T4" s="65"/>
      <c r="U4" s="38"/>
      <c r="V4" s="42"/>
      <c r="W4" s="42"/>
      <c r="X4" s="42"/>
      <c r="Y4" s="43"/>
      <c r="Z4" s="44">
        <v>0</v>
      </c>
      <c r="AA4" s="45" t="e">
        <f>IF(#REF!&gt;0,#REF!- 2*#REF!, "")</f>
        <v>#REF!</v>
      </c>
      <c r="AB4" s="46"/>
      <c r="AC4" s="47"/>
      <c r="AD4" s="48" t="e">
        <f t="shared" si="0"/>
        <v>#REF!</v>
      </c>
      <c r="AE4" s="49"/>
      <c r="AF4" s="50"/>
      <c r="AG4" s="51"/>
    </row>
    <row r="5" spans="1:33" ht="16.5" x14ac:dyDescent="0.25">
      <c r="A5" s="16" t="s">
        <v>14</v>
      </c>
      <c r="B5" s="17" t="s">
        <v>0</v>
      </c>
      <c r="C5" s="16">
        <v>108.94</v>
      </c>
      <c r="D5" s="18">
        <v>218.27</v>
      </c>
      <c r="F5" s="68"/>
      <c r="G5" s="69"/>
      <c r="H5" s="62"/>
      <c r="I5" s="63"/>
      <c r="J5" s="37"/>
      <c r="K5" s="38"/>
      <c r="L5" s="39"/>
      <c r="M5" s="39"/>
      <c r="N5" s="40"/>
      <c r="O5" s="57"/>
      <c r="P5" s="42"/>
      <c r="Q5" s="42"/>
      <c r="R5" s="43"/>
      <c r="S5" s="44"/>
      <c r="T5" s="65"/>
      <c r="U5" s="38"/>
      <c r="V5" s="42"/>
      <c r="W5" s="42"/>
      <c r="X5" s="42"/>
      <c r="Y5" s="43"/>
      <c r="Z5" s="44">
        <v>0</v>
      </c>
      <c r="AA5" s="45" t="e">
        <f>IF(#REF!&gt;0,#REF!- 2*#REF!, "")</f>
        <v>#REF!</v>
      </c>
      <c r="AB5" s="46"/>
      <c r="AC5" s="47"/>
      <c r="AD5" s="48" t="e">
        <f>AA5/2</f>
        <v>#REF!</v>
      </c>
      <c r="AE5" s="53"/>
      <c r="AF5" s="50"/>
      <c r="AG5" s="51"/>
    </row>
    <row r="6" spans="1:33" ht="16.5" x14ac:dyDescent="0.25">
      <c r="A6" s="16" t="s">
        <v>8</v>
      </c>
      <c r="B6" s="17" t="s">
        <v>0</v>
      </c>
      <c r="C6" s="16">
        <v>98.94</v>
      </c>
      <c r="D6" s="18">
        <v>163.35</v>
      </c>
      <c r="F6" s="68"/>
      <c r="G6" s="69"/>
      <c r="H6" s="62"/>
      <c r="I6" s="63"/>
      <c r="J6" s="37"/>
      <c r="K6" s="38"/>
      <c r="L6" s="39"/>
      <c r="M6" s="39"/>
      <c r="N6" s="52"/>
      <c r="O6" s="57"/>
      <c r="P6" s="42"/>
      <c r="Q6" s="42"/>
      <c r="R6" s="43"/>
      <c r="S6" s="44"/>
      <c r="T6" s="65"/>
      <c r="U6" s="38"/>
      <c r="V6" s="42"/>
      <c r="W6" s="42"/>
      <c r="X6" s="42"/>
      <c r="Y6" s="43"/>
      <c r="Z6" s="44">
        <v>0</v>
      </c>
      <c r="AA6" s="45" t="e">
        <f>IF(#REF!&gt;0,#REF!- 2*#REF!, "")</f>
        <v>#REF!</v>
      </c>
      <c r="AB6" s="46"/>
      <c r="AC6" s="47"/>
      <c r="AD6" s="48" t="e">
        <f>AA6/2</f>
        <v>#REF!</v>
      </c>
      <c r="AE6" s="53"/>
      <c r="AF6" s="50"/>
      <c r="AG6" s="51"/>
    </row>
    <row r="7" spans="1:33" ht="16.5" x14ac:dyDescent="0.25">
      <c r="A7" s="16" t="s">
        <v>18</v>
      </c>
      <c r="B7" s="17" t="s">
        <v>0</v>
      </c>
      <c r="C7" s="16">
        <v>104.94</v>
      </c>
      <c r="D7" s="18">
        <v>171.1</v>
      </c>
      <c r="F7" s="68"/>
      <c r="G7" s="69"/>
      <c r="H7" s="62"/>
      <c r="I7" s="63"/>
      <c r="J7" s="37"/>
      <c r="K7" s="38"/>
      <c r="L7" s="39"/>
      <c r="M7" s="39"/>
      <c r="N7" s="52"/>
      <c r="O7" s="57"/>
      <c r="P7" s="42"/>
      <c r="Q7" s="42"/>
      <c r="R7" s="43"/>
      <c r="S7" s="44"/>
      <c r="T7" s="65"/>
      <c r="U7" s="38"/>
      <c r="V7" s="42"/>
      <c r="W7" s="42"/>
      <c r="X7" s="42"/>
      <c r="Y7" s="43"/>
      <c r="Z7" s="44">
        <v>0</v>
      </c>
      <c r="AA7" s="45" t="e">
        <f>IF(#REF!&gt;0,#REF!- 2*#REF!, "")</f>
        <v>#REF!</v>
      </c>
      <c r="AB7" s="46"/>
      <c r="AC7" s="47"/>
      <c r="AD7" s="48" t="e">
        <f t="shared" ref="AD7:AD9" si="1">AA7/2</f>
        <v>#REF!</v>
      </c>
      <c r="AE7" s="53">
        <v>75</v>
      </c>
      <c r="AF7" s="50"/>
      <c r="AG7" s="51"/>
    </row>
    <row r="8" spans="1:33" ht="16.5" x14ac:dyDescent="0.25">
      <c r="A8" s="16" t="s">
        <v>48</v>
      </c>
      <c r="B8" s="17" t="s">
        <v>0</v>
      </c>
      <c r="C8" s="16">
        <v>104.66</v>
      </c>
      <c r="D8" s="18">
        <v>221.55</v>
      </c>
      <c r="F8" s="60"/>
      <c r="G8" s="61"/>
      <c r="H8" s="62"/>
      <c r="I8" s="63"/>
      <c r="J8" s="37"/>
      <c r="K8" s="38"/>
      <c r="L8" s="39"/>
      <c r="M8" s="39"/>
      <c r="N8" s="52"/>
      <c r="O8" s="57"/>
      <c r="P8" s="42"/>
      <c r="Q8" s="42"/>
      <c r="R8" s="43"/>
      <c r="S8" s="44"/>
      <c r="T8" s="65"/>
      <c r="U8" s="38"/>
      <c r="V8" s="42"/>
      <c r="W8" s="42"/>
      <c r="X8" s="42"/>
      <c r="Y8" s="43"/>
      <c r="Z8" s="44"/>
      <c r="AA8" s="45"/>
      <c r="AB8" s="46"/>
      <c r="AC8" s="47"/>
      <c r="AD8" s="48"/>
      <c r="AE8" s="53"/>
      <c r="AF8" s="50"/>
      <c r="AG8" s="51"/>
    </row>
    <row r="9" spans="1:33" ht="16.5" x14ac:dyDescent="0.25">
      <c r="A9" s="16" t="s">
        <v>2</v>
      </c>
      <c r="B9" s="17" t="s">
        <v>0</v>
      </c>
      <c r="C9" s="16">
        <v>88.94</v>
      </c>
      <c r="D9" s="18">
        <v>147.81</v>
      </c>
      <c r="F9" s="60"/>
      <c r="G9" s="61"/>
      <c r="H9" s="62"/>
      <c r="I9" s="63"/>
      <c r="J9" s="37"/>
      <c r="K9" s="38"/>
      <c r="L9" s="39"/>
      <c r="M9" s="39"/>
      <c r="N9" s="52"/>
      <c r="O9" s="57"/>
      <c r="P9" s="42"/>
      <c r="Q9" s="42"/>
      <c r="R9" s="43"/>
      <c r="S9" s="44"/>
      <c r="T9" s="65"/>
      <c r="U9" s="38"/>
      <c r="V9" s="42"/>
      <c r="W9" s="42"/>
      <c r="X9" s="42"/>
      <c r="Y9" s="43"/>
      <c r="Z9" s="44">
        <v>0</v>
      </c>
      <c r="AA9" s="45" t="e">
        <f>IF(#REF!&gt;0,#REF!- 2*#REF!, "")</f>
        <v>#REF!</v>
      </c>
      <c r="AB9" s="46"/>
      <c r="AC9" s="47"/>
      <c r="AD9" s="48" t="e">
        <f t="shared" si="1"/>
        <v>#REF!</v>
      </c>
      <c r="AE9" s="53"/>
      <c r="AF9" s="50"/>
      <c r="AG9" s="51"/>
    </row>
    <row r="10" spans="1:33" ht="16.5" x14ac:dyDescent="0.25">
      <c r="A10" s="16" t="s">
        <v>46</v>
      </c>
      <c r="B10" s="17" t="s">
        <v>0</v>
      </c>
      <c r="C10" s="16">
        <v>104.66</v>
      </c>
      <c r="D10" s="18">
        <v>235.19</v>
      </c>
      <c r="F10" s="60"/>
      <c r="G10" s="61"/>
      <c r="H10" s="62"/>
      <c r="I10" s="71"/>
      <c r="J10" s="37"/>
      <c r="K10" s="38"/>
      <c r="L10" s="39"/>
      <c r="M10" s="39"/>
      <c r="N10" s="52"/>
      <c r="O10" s="41"/>
      <c r="P10" s="42"/>
      <c r="Q10" s="42"/>
      <c r="R10" s="43"/>
      <c r="S10" s="44"/>
      <c r="T10" s="65"/>
      <c r="U10" s="38"/>
      <c r="V10" s="42"/>
      <c r="W10" s="42"/>
      <c r="X10" s="42"/>
      <c r="Y10" s="43"/>
      <c r="Z10" s="44">
        <v>0</v>
      </c>
      <c r="AA10" s="45" t="e">
        <f>IF(#REF!&gt;0,#REF!- 2*#REF!, "")</f>
        <v>#REF!</v>
      </c>
      <c r="AB10" s="46"/>
      <c r="AC10" s="47"/>
      <c r="AD10" s="48" t="e">
        <f t="shared" si="0"/>
        <v>#REF!</v>
      </c>
      <c r="AE10" s="53"/>
      <c r="AF10" s="50"/>
      <c r="AG10" s="51"/>
    </row>
    <row r="11" spans="1:33" ht="16.5" x14ac:dyDescent="0.25">
      <c r="A11" s="16" t="s">
        <v>13</v>
      </c>
      <c r="B11" s="17" t="s">
        <v>0</v>
      </c>
      <c r="C11" s="16">
        <v>98.94</v>
      </c>
      <c r="D11" s="18">
        <v>186.24</v>
      </c>
      <c r="F11" s="60"/>
      <c r="G11" s="61"/>
      <c r="H11" s="62"/>
      <c r="I11" s="63"/>
      <c r="J11" s="37"/>
      <c r="K11" s="38"/>
      <c r="L11" s="39"/>
      <c r="M11" s="39"/>
      <c r="N11" s="52"/>
      <c r="O11" s="41"/>
      <c r="P11" s="42"/>
      <c r="Q11" s="42"/>
      <c r="R11" s="43"/>
      <c r="S11" s="44"/>
      <c r="T11" s="65"/>
      <c r="U11" s="38"/>
      <c r="V11" s="42"/>
      <c r="W11" s="42"/>
      <c r="X11" s="42"/>
      <c r="Y11" s="43"/>
      <c r="Z11" s="44">
        <v>0</v>
      </c>
      <c r="AA11" s="45" t="e">
        <f>IF(#REF!&gt;0,#REF!- 2*#REF!, "")</f>
        <v>#REF!</v>
      </c>
      <c r="AB11" s="46"/>
      <c r="AC11" s="47"/>
      <c r="AD11" s="48" t="e">
        <f t="shared" si="0"/>
        <v>#REF!</v>
      </c>
      <c r="AE11" s="53"/>
      <c r="AF11" s="50"/>
      <c r="AG11" s="51"/>
    </row>
    <row r="12" spans="1:33" ht="16.5" x14ac:dyDescent="0.25">
      <c r="A12" s="16" t="s">
        <v>3</v>
      </c>
      <c r="B12" s="17" t="s">
        <v>0</v>
      </c>
      <c r="C12" s="16">
        <v>98.94</v>
      </c>
      <c r="D12" s="18">
        <v>187.16</v>
      </c>
      <c r="F12" s="60"/>
      <c r="G12" s="61"/>
      <c r="H12" s="62"/>
      <c r="I12" s="63"/>
      <c r="J12" s="37"/>
      <c r="K12" s="38"/>
      <c r="L12" s="39"/>
      <c r="M12" s="39"/>
      <c r="N12" s="52"/>
      <c r="O12" s="41"/>
      <c r="P12" s="42"/>
      <c r="Q12" s="42"/>
      <c r="R12" s="43"/>
      <c r="S12" s="44"/>
      <c r="T12" s="65"/>
      <c r="U12" s="38"/>
      <c r="V12" s="42"/>
      <c r="W12" s="42"/>
      <c r="X12" s="42"/>
      <c r="Y12" s="43"/>
      <c r="Z12" s="44"/>
      <c r="AA12" s="45"/>
      <c r="AB12" s="46"/>
      <c r="AC12" s="47"/>
      <c r="AD12" s="48"/>
      <c r="AE12" s="53"/>
      <c r="AF12" s="50"/>
      <c r="AG12" s="51"/>
    </row>
    <row r="13" spans="1:33" ht="16.5" x14ac:dyDescent="0.25">
      <c r="A13" s="16" t="s">
        <v>29</v>
      </c>
      <c r="B13" s="17" t="s">
        <v>0</v>
      </c>
      <c r="C13" s="16">
        <v>104.7</v>
      </c>
      <c r="D13" s="18">
        <v>226.35</v>
      </c>
      <c r="F13" s="60"/>
      <c r="G13" s="61"/>
      <c r="H13" s="72"/>
      <c r="I13" s="63"/>
      <c r="J13" s="37"/>
      <c r="K13" s="38"/>
      <c r="L13" s="39"/>
      <c r="M13" s="39"/>
      <c r="N13" s="52"/>
      <c r="O13" s="57"/>
      <c r="P13" s="42"/>
      <c r="Q13" s="42"/>
      <c r="R13" s="43"/>
      <c r="S13" s="44"/>
      <c r="T13" s="65"/>
      <c r="U13" s="38"/>
      <c r="V13" s="42"/>
      <c r="W13" s="42"/>
      <c r="X13" s="42"/>
      <c r="Y13" s="43"/>
      <c r="Z13" s="44">
        <v>0</v>
      </c>
      <c r="AA13" s="45" t="e">
        <f>IF(#REF!&gt;0,#REF!- 2*#REF!, "")</f>
        <v>#REF!</v>
      </c>
      <c r="AB13" s="46"/>
      <c r="AC13" s="47"/>
      <c r="AD13" s="48" t="e">
        <f t="shared" si="0"/>
        <v>#REF!</v>
      </c>
      <c r="AE13" s="53"/>
      <c r="AF13" s="55"/>
      <c r="AG13" s="56"/>
    </row>
    <row r="14" spans="1:33" ht="17.25" thickBot="1" x14ac:dyDescent="0.3">
      <c r="A14" s="75" t="s">
        <v>16</v>
      </c>
      <c r="B14" s="76" t="s">
        <v>0</v>
      </c>
      <c r="C14" s="75">
        <v>97.94</v>
      </c>
      <c r="D14" s="77">
        <v>188.6</v>
      </c>
      <c r="F14" s="60"/>
      <c r="G14" s="61"/>
      <c r="H14" s="62"/>
      <c r="I14" s="63"/>
      <c r="J14" s="37"/>
      <c r="K14" s="38"/>
      <c r="L14" s="39"/>
      <c r="M14" s="39"/>
      <c r="N14" s="52"/>
      <c r="O14" s="57"/>
      <c r="P14" s="42"/>
      <c r="Q14" s="42"/>
      <c r="R14" s="43"/>
      <c r="S14" s="44"/>
      <c r="T14" s="65"/>
      <c r="U14" s="38"/>
      <c r="V14" s="42"/>
      <c r="W14" s="42"/>
      <c r="X14" s="42"/>
      <c r="Y14" s="43"/>
      <c r="Z14" s="44"/>
      <c r="AA14" s="45"/>
      <c r="AB14" s="46"/>
      <c r="AC14" s="47"/>
      <c r="AD14" s="48"/>
      <c r="AE14" s="54"/>
      <c r="AF14" s="55"/>
      <c r="AG14" s="56"/>
    </row>
    <row r="15" spans="1:33" ht="16.5" x14ac:dyDescent="0.25">
      <c r="A15" s="16" t="s">
        <v>27</v>
      </c>
      <c r="B15" s="17" t="s">
        <v>0</v>
      </c>
      <c r="C15" s="16">
        <v>98.94</v>
      </c>
      <c r="D15" s="18">
        <v>197.24</v>
      </c>
      <c r="F15" s="60"/>
      <c r="G15" s="61"/>
      <c r="H15" s="62"/>
      <c r="I15" s="63"/>
      <c r="J15" s="37"/>
      <c r="K15" s="38"/>
      <c r="L15" s="39"/>
      <c r="M15" s="39"/>
      <c r="N15" s="52"/>
      <c r="O15" s="57"/>
      <c r="P15" s="42"/>
      <c r="Q15" s="42"/>
      <c r="R15" s="43"/>
      <c r="S15" s="44"/>
      <c r="T15" s="65"/>
      <c r="U15" s="38"/>
      <c r="V15" s="42"/>
      <c r="W15" s="42"/>
      <c r="X15" s="42"/>
      <c r="Y15" s="43"/>
      <c r="Z15" s="44"/>
      <c r="AA15" s="45"/>
      <c r="AB15" s="46"/>
      <c r="AC15" s="47"/>
      <c r="AD15" s="48"/>
      <c r="AE15" s="53"/>
      <c r="AF15" s="55"/>
      <c r="AG15" s="56"/>
    </row>
    <row r="16" spans="1:33" ht="16.5" x14ac:dyDescent="0.25">
      <c r="A16" s="75" t="s">
        <v>23</v>
      </c>
      <c r="B16" s="76" t="s">
        <v>0</v>
      </c>
      <c r="C16" s="75">
        <v>88.94</v>
      </c>
      <c r="D16" s="77">
        <v>179.42</v>
      </c>
      <c r="F16" s="60"/>
      <c r="G16" s="61"/>
      <c r="H16" s="62"/>
      <c r="I16" s="63"/>
      <c r="J16" s="37"/>
      <c r="K16" s="38"/>
      <c r="L16" s="39"/>
      <c r="M16" s="39"/>
      <c r="N16" s="52"/>
      <c r="O16" s="57"/>
      <c r="P16" s="42"/>
      <c r="Q16" s="42"/>
      <c r="R16" s="43"/>
      <c r="S16" s="44"/>
      <c r="T16" s="65"/>
      <c r="U16" s="38"/>
      <c r="V16" s="42"/>
      <c r="W16" s="42"/>
      <c r="X16" s="42"/>
      <c r="Y16" s="43"/>
      <c r="Z16" s="44">
        <v>0</v>
      </c>
      <c r="AA16" s="45" t="e">
        <f>IF(#REF!&gt;0,#REF!- 2*#REF!, "")</f>
        <v>#REF!</v>
      </c>
      <c r="AB16" s="46"/>
      <c r="AC16" s="47"/>
      <c r="AD16" s="48" t="e">
        <f t="shared" ref="AD16:AD20" si="2">AA16/2</f>
        <v>#REF!</v>
      </c>
      <c r="AE16" s="53"/>
      <c r="AF16" s="55"/>
      <c r="AG16" s="56"/>
    </row>
    <row r="17" spans="1:33" ht="16.5" x14ac:dyDescent="0.25">
      <c r="A17" s="16" t="s">
        <v>5</v>
      </c>
      <c r="B17" s="17" t="s">
        <v>0</v>
      </c>
      <c r="C17" s="16">
        <v>98.94</v>
      </c>
      <c r="D17" s="18">
        <v>197.56</v>
      </c>
      <c r="F17" s="68"/>
      <c r="G17" s="69"/>
      <c r="H17" s="62"/>
      <c r="I17" s="63"/>
      <c r="J17" s="37"/>
      <c r="K17" s="38"/>
      <c r="L17" s="39"/>
      <c r="M17" s="39"/>
      <c r="N17" s="52"/>
      <c r="O17" s="41"/>
      <c r="P17" s="42"/>
      <c r="Q17" s="42"/>
      <c r="R17" s="43"/>
      <c r="S17" s="44"/>
      <c r="T17" s="65"/>
      <c r="U17" s="38"/>
      <c r="V17" s="42"/>
      <c r="W17" s="42"/>
      <c r="X17" s="42"/>
      <c r="Y17" s="43"/>
      <c r="Z17" s="44">
        <v>0</v>
      </c>
      <c r="AA17" s="45" t="e">
        <f>IF(#REF!&gt;0,#REF!- 2*#REF!, "")</f>
        <v>#REF!</v>
      </c>
      <c r="AB17" s="46"/>
      <c r="AC17" s="47"/>
      <c r="AD17" s="48" t="e">
        <f t="shared" si="2"/>
        <v>#REF!</v>
      </c>
      <c r="AE17" s="53"/>
      <c r="AF17" s="55"/>
      <c r="AG17" s="56"/>
    </row>
    <row r="18" spans="1:33" ht="16.5" x14ac:dyDescent="0.25">
      <c r="A18" s="16" t="s">
        <v>7</v>
      </c>
      <c r="B18" s="17" t="s">
        <v>0</v>
      </c>
      <c r="C18" s="16">
        <v>98.94</v>
      </c>
      <c r="D18" s="18">
        <v>186.88</v>
      </c>
      <c r="F18" s="68"/>
      <c r="G18" s="69"/>
      <c r="H18" s="62"/>
      <c r="I18" s="63"/>
      <c r="J18" s="37"/>
      <c r="K18" s="38"/>
      <c r="L18" s="39"/>
      <c r="M18" s="39"/>
      <c r="N18" s="52"/>
      <c r="O18" s="41"/>
      <c r="P18" s="42"/>
      <c r="Q18" s="42"/>
      <c r="R18" s="43"/>
      <c r="S18" s="44"/>
      <c r="T18" s="65"/>
      <c r="U18" s="38"/>
      <c r="V18" s="42"/>
      <c r="W18" s="42"/>
      <c r="X18" s="42"/>
      <c r="Y18" s="43"/>
      <c r="Z18" s="44">
        <v>0</v>
      </c>
      <c r="AA18" s="45" t="e">
        <f>IF(#REF!&gt;0,#REF!- 2*#REF!, "")</f>
        <v>#REF!</v>
      </c>
      <c r="AB18" s="46"/>
      <c r="AC18" s="47"/>
      <c r="AD18" s="48" t="e">
        <f t="shared" si="2"/>
        <v>#REF!</v>
      </c>
      <c r="AE18" s="53"/>
      <c r="AF18" s="55"/>
      <c r="AG18" s="56"/>
    </row>
    <row r="19" spans="1:33" ht="16.5" x14ac:dyDescent="0.25">
      <c r="A19" s="16" t="s">
        <v>15</v>
      </c>
      <c r="B19" s="17" t="s">
        <v>0</v>
      </c>
      <c r="C19" s="16">
        <v>104.94</v>
      </c>
      <c r="D19" s="18">
        <v>208.34</v>
      </c>
      <c r="F19" s="60"/>
      <c r="G19" s="61"/>
      <c r="H19" s="62"/>
      <c r="I19" s="63"/>
      <c r="J19" s="37"/>
      <c r="K19" s="38"/>
      <c r="L19" s="39"/>
      <c r="M19" s="39"/>
      <c r="N19" s="52"/>
      <c r="O19" s="41"/>
      <c r="P19" s="42"/>
      <c r="Q19" s="42"/>
      <c r="R19" s="43"/>
      <c r="S19" s="44"/>
      <c r="T19" s="65"/>
      <c r="U19" s="38"/>
      <c r="V19" s="42"/>
      <c r="W19" s="42"/>
      <c r="X19" s="42"/>
      <c r="Y19" s="43"/>
      <c r="Z19" s="44">
        <v>0</v>
      </c>
      <c r="AA19" s="45" t="e">
        <f>IF(#REF!&gt;0,#REF!- 2*#REF!, "")</f>
        <v>#REF!</v>
      </c>
      <c r="AB19" s="46"/>
      <c r="AC19" s="47"/>
      <c r="AD19" s="48" t="e">
        <f t="shared" si="2"/>
        <v>#REF!</v>
      </c>
      <c r="AE19" s="53"/>
      <c r="AF19" s="55"/>
      <c r="AG19" s="56"/>
    </row>
    <row r="20" spans="1:33" ht="17.25" thickBot="1" x14ac:dyDescent="0.3">
      <c r="A20" s="16" t="s">
        <v>38</v>
      </c>
      <c r="B20" s="17" t="s">
        <v>0</v>
      </c>
      <c r="C20" s="16">
        <v>88.66</v>
      </c>
      <c r="D20" s="18">
        <v>156.63</v>
      </c>
      <c r="F20" s="60"/>
      <c r="G20" s="61"/>
      <c r="H20" s="62"/>
      <c r="I20" s="73"/>
      <c r="J20" s="37"/>
      <c r="K20" s="38"/>
      <c r="L20" s="39"/>
      <c r="M20" s="39"/>
      <c r="N20" s="52"/>
      <c r="O20" s="41"/>
      <c r="P20" s="42"/>
      <c r="Q20" s="42"/>
      <c r="R20" s="43"/>
      <c r="S20" s="44"/>
      <c r="T20" s="65"/>
      <c r="U20" s="38"/>
      <c r="V20" s="42"/>
      <c r="W20" s="42"/>
      <c r="X20" s="42"/>
      <c r="Y20" s="43"/>
      <c r="Z20" s="44">
        <v>0</v>
      </c>
      <c r="AA20" s="45" t="e">
        <f>IF(#REF!&gt;0,#REF!- 2*#REF!, "")</f>
        <v>#REF!</v>
      </c>
      <c r="AB20" s="46"/>
      <c r="AC20" s="47"/>
      <c r="AD20" s="48" t="e">
        <f t="shared" si="2"/>
        <v>#REF!</v>
      </c>
      <c r="AE20" s="54"/>
      <c r="AF20" s="50"/>
      <c r="AG20" s="51"/>
    </row>
    <row r="21" spans="1:33" ht="16.5" x14ac:dyDescent="0.25">
      <c r="A21" s="16" t="s">
        <v>25</v>
      </c>
      <c r="B21" s="17" t="s">
        <v>0</v>
      </c>
      <c r="C21" s="16">
        <v>104.94</v>
      </c>
      <c r="D21" s="18">
        <v>193.58</v>
      </c>
      <c r="F21" s="60"/>
      <c r="G21" s="61"/>
      <c r="H21" s="62"/>
      <c r="I21" s="63"/>
      <c r="J21" s="37"/>
      <c r="K21" s="38"/>
      <c r="L21" s="39"/>
      <c r="M21" s="39"/>
      <c r="N21" s="52"/>
      <c r="O21" s="41"/>
      <c r="P21" s="42"/>
      <c r="Q21" s="42"/>
      <c r="R21" s="43"/>
      <c r="S21" s="44"/>
      <c r="T21" s="65"/>
      <c r="U21" s="38"/>
      <c r="V21" s="42"/>
      <c r="W21" s="42"/>
      <c r="X21" s="42"/>
      <c r="Y21" s="43"/>
      <c r="Z21" s="44">
        <v>0</v>
      </c>
      <c r="AA21" s="45" t="e">
        <f>IF(#REF!&gt;0,#REF!- 2*#REF!, "")</f>
        <v>#REF!</v>
      </c>
      <c r="AB21" s="46"/>
      <c r="AC21" s="47"/>
      <c r="AD21" s="48" t="e">
        <f t="shared" si="0"/>
        <v>#REF!</v>
      </c>
      <c r="AE21" s="49"/>
      <c r="AF21" s="50"/>
      <c r="AG21" s="51"/>
    </row>
    <row r="22" spans="1:33" ht="16.5" x14ac:dyDescent="0.25">
      <c r="A22" s="16" t="s">
        <v>4</v>
      </c>
      <c r="B22" s="17" t="s">
        <v>0</v>
      </c>
      <c r="C22" s="16">
        <v>98.94</v>
      </c>
      <c r="D22" s="18">
        <v>188.06</v>
      </c>
      <c r="F22" s="60"/>
      <c r="G22" s="61"/>
      <c r="H22" s="62"/>
      <c r="I22" s="63"/>
      <c r="J22" s="37"/>
      <c r="K22" s="38"/>
      <c r="L22" s="39"/>
      <c r="M22" s="39"/>
      <c r="N22" s="40"/>
      <c r="O22" s="57"/>
      <c r="P22" s="42"/>
      <c r="Q22" s="42"/>
      <c r="R22" s="43"/>
      <c r="S22" s="44"/>
      <c r="T22" s="65"/>
      <c r="U22" s="38"/>
      <c r="V22" s="42"/>
      <c r="W22" s="42"/>
      <c r="X22" s="42"/>
      <c r="Y22" s="43"/>
      <c r="Z22" s="44">
        <v>0</v>
      </c>
      <c r="AA22" s="45" t="e">
        <f>IF(#REF!&gt;0,#REF!- 2*#REF!, "")</f>
        <v>#REF!</v>
      </c>
      <c r="AB22" s="46"/>
      <c r="AC22" s="47"/>
      <c r="AD22" s="48" t="e">
        <f t="shared" si="0"/>
        <v>#REF!</v>
      </c>
      <c r="AE22" s="53"/>
      <c r="AF22" s="50"/>
      <c r="AG22" s="51"/>
    </row>
    <row r="23" spans="1:33" ht="16.5" x14ac:dyDescent="0.25">
      <c r="A23" s="75" t="s">
        <v>45</v>
      </c>
      <c r="B23" s="76" t="s">
        <v>0</v>
      </c>
      <c r="C23" s="75">
        <v>88.66</v>
      </c>
      <c r="D23" s="77">
        <v>184.03</v>
      </c>
      <c r="F23" s="60"/>
      <c r="G23" s="61"/>
      <c r="H23" s="62"/>
      <c r="I23" s="63"/>
      <c r="J23" s="37"/>
      <c r="K23" s="38"/>
      <c r="L23" s="39"/>
      <c r="M23" s="39"/>
      <c r="N23" s="40"/>
      <c r="O23" s="41"/>
      <c r="P23" s="42"/>
      <c r="Q23" s="42"/>
      <c r="R23" s="43"/>
      <c r="S23" s="44"/>
      <c r="T23" s="65"/>
      <c r="U23" s="38"/>
      <c r="V23" s="42"/>
      <c r="W23" s="42"/>
      <c r="X23" s="42"/>
      <c r="Y23" s="43"/>
      <c r="Z23" s="44"/>
      <c r="AA23" s="45"/>
      <c r="AB23" s="46"/>
      <c r="AC23" s="47"/>
      <c r="AD23" s="48"/>
      <c r="AE23" s="53"/>
      <c r="AF23" s="50"/>
      <c r="AG23" s="51"/>
    </row>
    <row r="24" spans="1:33" ht="16.5" x14ac:dyDescent="0.25">
      <c r="A24" s="16" t="s">
        <v>42</v>
      </c>
      <c r="B24" s="17" t="s">
        <v>0</v>
      </c>
      <c r="C24" s="16">
        <v>97.94</v>
      </c>
      <c r="D24" s="18">
        <v>195.03</v>
      </c>
      <c r="F24" s="60"/>
      <c r="G24" s="61"/>
      <c r="H24" s="62"/>
      <c r="I24" s="63"/>
      <c r="J24" s="37"/>
      <c r="K24" s="38"/>
      <c r="L24" s="39"/>
      <c r="M24" s="39"/>
      <c r="N24" s="40"/>
      <c r="O24" s="41"/>
      <c r="P24" s="42"/>
      <c r="Q24" s="42"/>
      <c r="R24" s="43"/>
      <c r="S24" s="44"/>
      <c r="T24" s="65"/>
      <c r="U24" s="38"/>
      <c r="V24" s="42"/>
      <c r="W24" s="42"/>
      <c r="X24" s="42"/>
      <c r="Y24" s="43"/>
      <c r="Z24" s="44"/>
      <c r="AA24" s="45"/>
      <c r="AB24" s="46"/>
      <c r="AC24" s="47"/>
      <c r="AD24" s="48"/>
      <c r="AE24" s="53"/>
      <c r="AF24" s="50"/>
      <c r="AG24" s="51"/>
    </row>
    <row r="25" spans="1:33" ht="16.5" x14ac:dyDescent="0.25">
      <c r="A25" s="16" t="s">
        <v>47</v>
      </c>
      <c r="B25" s="17" t="s">
        <v>0</v>
      </c>
      <c r="C25" s="16">
        <v>104.94</v>
      </c>
      <c r="D25" s="18">
        <v>225.72</v>
      </c>
      <c r="F25" s="60"/>
      <c r="G25" s="61"/>
      <c r="H25" s="62"/>
      <c r="I25" s="63"/>
      <c r="J25" s="37"/>
      <c r="K25" s="38"/>
      <c r="L25" s="39"/>
      <c r="M25" s="39"/>
      <c r="N25" s="40"/>
      <c r="O25" s="41"/>
      <c r="P25" s="42"/>
      <c r="Q25" s="42"/>
      <c r="R25" s="43"/>
      <c r="S25" s="44"/>
      <c r="T25" s="65"/>
      <c r="U25" s="38"/>
      <c r="V25" s="42"/>
      <c r="W25" s="42"/>
      <c r="X25" s="42"/>
      <c r="Y25" s="43"/>
      <c r="Z25" s="44">
        <v>0</v>
      </c>
      <c r="AA25" s="45" t="e">
        <f>IF(#REF!&gt;0,#REF!- 2*#REF!, "")</f>
        <v>#REF!</v>
      </c>
      <c r="AB25" s="46"/>
      <c r="AC25" s="47"/>
      <c r="AD25" s="48" t="e">
        <f t="shared" si="0"/>
        <v>#REF!</v>
      </c>
      <c r="AE25" s="53"/>
      <c r="AF25" s="50"/>
      <c r="AG25" s="51"/>
    </row>
    <row r="26" spans="1:33" ht="17.25" thickBot="1" x14ac:dyDescent="0.3">
      <c r="A26" s="20" t="s">
        <v>26</v>
      </c>
      <c r="B26" s="21" t="s">
        <v>0</v>
      </c>
      <c r="C26" s="20">
        <v>118.94</v>
      </c>
      <c r="D26" s="22">
        <v>228.51</v>
      </c>
      <c r="F26" s="60" t="s">
        <v>44</v>
      </c>
      <c r="G26" s="61" t="s">
        <v>43</v>
      </c>
      <c r="H26" s="62" t="s">
        <v>0</v>
      </c>
      <c r="I26" s="63"/>
      <c r="J26" s="37">
        <v>52</v>
      </c>
      <c r="K26" s="38">
        <v>10</v>
      </c>
      <c r="L26" s="39" t="str">
        <f>IF(I26-K26&gt;0,SUM(I26-K26),"")</f>
        <v/>
      </c>
      <c r="M26" s="39">
        <f>IF(J26-2*K26&gt;0,SUM(J26-2*K26),"")</f>
        <v>32</v>
      </c>
      <c r="N26" s="52" t="s">
        <v>37</v>
      </c>
      <c r="O26" s="57">
        <v>27</v>
      </c>
      <c r="P26" s="42">
        <v>13.08</v>
      </c>
      <c r="Q26" s="42">
        <v>7.86</v>
      </c>
      <c r="R26" s="43" t="str">
        <f>IF(I26&gt;0, I26+2*O26+P26+Q26, "")</f>
        <v/>
      </c>
      <c r="S26" s="44">
        <v>0</v>
      </c>
      <c r="T26" s="65" t="str">
        <f>IF(I26&gt;0, R26-K26, "")</f>
        <v/>
      </c>
      <c r="U26" s="38">
        <v>13.08</v>
      </c>
      <c r="V26" s="42">
        <v>55.43</v>
      </c>
      <c r="W26" s="42"/>
      <c r="X26" s="42"/>
      <c r="Y26" s="43">
        <f>IF(J26&gt;0, J26+4*O26+U26+V26,"")</f>
        <v>228.51000000000002</v>
      </c>
      <c r="Z26" s="44">
        <v>0</v>
      </c>
      <c r="AA26" s="45" t="e">
        <f>IF(#REF!&gt;0,#REF!- 2*#REF!, "")</f>
        <v>#REF!</v>
      </c>
      <c r="AB26" s="46"/>
      <c r="AC26" s="47"/>
      <c r="AD26" s="48" t="e">
        <f t="shared" si="0"/>
        <v>#REF!</v>
      </c>
      <c r="AE26" s="53"/>
      <c r="AF26" s="50"/>
      <c r="AG26" s="51"/>
    </row>
    <row r="27" spans="1:33" x14ac:dyDescent="0.25">
      <c r="Z27" s="44">
        <v>0</v>
      </c>
      <c r="AA27" s="45" t="e">
        <f>IF(#REF!&gt;0,#REF!- 2*#REF!, "")</f>
        <v>#REF!</v>
      </c>
      <c r="AB27" s="46"/>
      <c r="AC27" s="47"/>
      <c r="AD27" s="48" t="e">
        <f t="shared" si="0"/>
        <v>#REF!</v>
      </c>
      <c r="AE27" s="53">
        <v>85</v>
      </c>
      <c r="AF27" s="50"/>
      <c r="AG27" s="51"/>
    </row>
    <row r="28" spans="1:33" x14ac:dyDescent="0.25">
      <c r="Z28" s="44">
        <v>0</v>
      </c>
      <c r="AA28" s="45" t="e">
        <f>IF(#REF!&gt;0,#REF!- 2*#REF!, "")</f>
        <v>#REF!</v>
      </c>
      <c r="AB28" s="46"/>
      <c r="AC28" s="47"/>
      <c r="AD28" s="48" t="e">
        <f t="shared" si="0"/>
        <v>#REF!</v>
      </c>
      <c r="AE28" s="53"/>
      <c r="AF28" s="50"/>
      <c r="AG28" s="51"/>
    </row>
    <row r="29" spans="1:33" x14ac:dyDescent="0.25">
      <c r="Z29" s="44">
        <v>0</v>
      </c>
      <c r="AA29" s="45" t="e">
        <f>IF(#REF!&gt;0,#REF!- 2*#REF!, "")</f>
        <v>#REF!</v>
      </c>
      <c r="AB29" s="46"/>
      <c r="AC29" s="47"/>
      <c r="AD29" s="48" t="e">
        <f t="shared" si="0"/>
        <v>#REF!</v>
      </c>
      <c r="AE29" s="53"/>
      <c r="AF29" s="50"/>
      <c r="AG29" s="51"/>
    </row>
    <row r="30" spans="1:33" x14ac:dyDescent="0.25">
      <c r="Z30" s="44">
        <v>0</v>
      </c>
      <c r="AA30" s="45" t="e">
        <f>IF(#REF!&gt;0,#REF!- 2*#REF!, "")</f>
        <v>#REF!</v>
      </c>
      <c r="AB30" s="46"/>
      <c r="AC30" s="47"/>
      <c r="AD30" s="48" t="e">
        <f t="shared" si="0"/>
        <v>#REF!</v>
      </c>
      <c r="AE30" s="53"/>
      <c r="AF30" s="50"/>
      <c r="AG30" s="51"/>
    </row>
    <row r="31" spans="1:33" x14ac:dyDescent="0.25">
      <c r="Z31" s="44">
        <v>0</v>
      </c>
      <c r="AA31" s="45" t="e">
        <f>IF(#REF!&gt;0,#REF!- 2*#REF!, "")</f>
        <v>#REF!</v>
      </c>
      <c r="AB31" s="46"/>
      <c r="AC31" s="47"/>
      <c r="AD31" s="48" t="e">
        <f>AA31/2</f>
        <v>#REF!</v>
      </c>
      <c r="AE31" s="53"/>
      <c r="AF31" s="55"/>
      <c r="AG31" s="56"/>
    </row>
    <row r="32" spans="1:33" x14ac:dyDescent="0.25">
      <c r="Z32" s="44">
        <v>0</v>
      </c>
      <c r="AA32" s="45" t="e">
        <f>IF(#REF!&gt;0,#REF!- 2*#REF!, "")</f>
        <v>#REF!</v>
      </c>
      <c r="AB32" s="46"/>
      <c r="AC32" s="47"/>
      <c r="AD32" s="48" t="e">
        <f>AA32/2</f>
        <v>#REF!</v>
      </c>
      <c r="AE32" s="53"/>
      <c r="AF32" s="55"/>
      <c r="AG32" s="56"/>
    </row>
    <row r="33" spans="26:33" ht="15.75" thickBot="1" x14ac:dyDescent="0.3">
      <c r="Z33" s="44">
        <v>0</v>
      </c>
      <c r="AA33" s="45" t="e">
        <f>IF(#REF!&gt;0,#REF!- 2*#REF!, "")</f>
        <v>#REF!</v>
      </c>
      <c r="AB33" s="46"/>
      <c r="AC33" s="47"/>
      <c r="AD33" s="48" t="e">
        <f t="shared" ref="AD33:AD40" si="3">AA33/2</f>
        <v>#REF!</v>
      </c>
      <c r="AE33" s="54"/>
      <c r="AF33" s="50"/>
      <c r="AG33" s="51"/>
    </row>
    <row r="34" spans="26:33" x14ac:dyDescent="0.25">
      <c r="Z34" s="44">
        <v>0</v>
      </c>
      <c r="AA34" s="45" t="e">
        <f>IF(#REF!&gt;0,#REF!- 2*#REF!, "")</f>
        <v>#REF!</v>
      </c>
      <c r="AB34" s="46"/>
      <c r="AC34" s="47"/>
      <c r="AD34" s="48" t="e">
        <f t="shared" si="3"/>
        <v>#REF!</v>
      </c>
      <c r="AE34" s="49"/>
      <c r="AF34" s="50"/>
      <c r="AG34" s="51"/>
    </row>
    <row r="35" spans="26:33" x14ac:dyDescent="0.25">
      <c r="Z35" s="44">
        <v>0</v>
      </c>
      <c r="AA35" s="45" t="e">
        <f>IF(#REF!&gt;0,#REF!- 2*#REF!, "")</f>
        <v>#REF!</v>
      </c>
      <c r="AB35" s="46"/>
      <c r="AC35" s="47"/>
      <c r="AD35" s="48" t="e">
        <f t="shared" si="3"/>
        <v>#REF!</v>
      </c>
      <c r="AE35" s="53"/>
      <c r="AF35" s="50"/>
      <c r="AG35" s="51"/>
    </row>
    <row r="36" spans="26:33" x14ac:dyDescent="0.25">
      <c r="Z36" s="44">
        <v>0</v>
      </c>
      <c r="AA36" s="45" t="e">
        <f>IF(#REF!&gt;0,#REF!- 2*#REF!, "")</f>
        <v>#REF!</v>
      </c>
      <c r="AB36" s="46"/>
      <c r="AC36" s="47"/>
      <c r="AD36" s="48" t="e">
        <f t="shared" si="3"/>
        <v>#REF!</v>
      </c>
      <c r="AE36" s="53">
        <v>89</v>
      </c>
      <c r="AF36" s="50"/>
      <c r="AG36" s="51"/>
    </row>
    <row r="37" spans="26:33" x14ac:dyDescent="0.25">
      <c r="Z37" s="44">
        <v>0</v>
      </c>
      <c r="AA37" s="45" t="e">
        <f>IF(#REF!&gt;0,#REF!- 2*#REF!, "")</f>
        <v>#REF!</v>
      </c>
      <c r="AB37" s="46"/>
      <c r="AC37" s="47"/>
      <c r="AD37" s="48" t="e">
        <f t="shared" si="3"/>
        <v>#REF!</v>
      </c>
      <c r="AE37" s="53"/>
      <c r="AF37" s="50"/>
      <c r="AG37" s="51"/>
    </row>
    <row r="38" spans="26:33" x14ac:dyDescent="0.25">
      <c r="Z38" s="44">
        <v>0</v>
      </c>
      <c r="AA38" s="45" t="e">
        <f>IF(#REF!&gt;0,#REF!- 2*#REF!, "")</f>
        <v>#REF!</v>
      </c>
      <c r="AB38" s="46"/>
      <c r="AC38" s="47"/>
      <c r="AD38" s="48" t="e">
        <f>AA38/2</f>
        <v>#REF!</v>
      </c>
      <c r="AE38" s="53"/>
      <c r="AF38" s="50"/>
      <c r="AG38" s="51"/>
    </row>
    <row r="39" spans="26:33" x14ac:dyDescent="0.25">
      <c r="Z39" s="44">
        <v>0</v>
      </c>
      <c r="AA39" s="45" t="e">
        <f>IF(#REF!&gt;0,#REF!- 2*#REF!, "")</f>
        <v>#REF!</v>
      </c>
      <c r="AB39" s="46"/>
      <c r="AC39" s="47"/>
      <c r="AD39" s="48" t="e">
        <f>AA39/2</f>
        <v>#REF!</v>
      </c>
      <c r="AE39" s="53"/>
      <c r="AF39" s="50"/>
      <c r="AG39" s="51"/>
    </row>
    <row r="40" spans="26:33" x14ac:dyDescent="0.25">
      <c r="Z40" s="44">
        <v>0</v>
      </c>
      <c r="AA40" s="45" t="e">
        <f>IF(#REF!&gt;0,#REF!- 2*#REF!, "")</f>
        <v>#REF!</v>
      </c>
      <c r="AB40" s="46"/>
      <c r="AC40" s="47"/>
      <c r="AD40" s="48" t="e">
        <f t="shared" si="3"/>
        <v>#REF!</v>
      </c>
      <c r="AE40" s="53"/>
      <c r="AF40" s="50"/>
      <c r="AG40" s="51"/>
    </row>
    <row r="41" spans="26:33" x14ac:dyDescent="0.25">
      <c r="Z41" s="44">
        <v>0</v>
      </c>
      <c r="AA41" s="45" t="e">
        <f>IF(#REF!&gt;0,#REF!- 2*#REF!, "")</f>
        <v>#REF!</v>
      </c>
      <c r="AB41" s="46"/>
      <c r="AC41" s="47"/>
      <c r="AD41" s="48" t="e">
        <f>AA41/2</f>
        <v>#REF!</v>
      </c>
      <c r="AE41" s="53"/>
      <c r="AF41" s="50"/>
      <c r="AG41" s="51"/>
    </row>
    <row r="42" spans="26:33" x14ac:dyDescent="0.25">
      <c r="Z42" s="44">
        <v>0</v>
      </c>
      <c r="AA42" s="45" t="e">
        <f>IF(#REF!&gt;0,#REF!- 2*#REF!, "")</f>
        <v>#REF!</v>
      </c>
      <c r="AB42" s="46"/>
      <c r="AC42" s="47"/>
      <c r="AD42" s="48" t="e">
        <f t="shared" ref="AD42:AD47" si="4">AA42/2</f>
        <v>#REF!</v>
      </c>
      <c r="AE42" s="53"/>
      <c r="AF42" s="50"/>
      <c r="AG42" s="51"/>
    </row>
    <row r="43" spans="26:33" ht="15.75" thickBot="1" x14ac:dyDescent="0.3">
      <c r="Z43" s="44">
        <v>0</v>
      </c>
      <c r="AA43" s="45" t="e">
        <f>IF(#REF!&gt;0,#REF!- 2*#REF!, "")</f>
        <v>#REF!</v>
      </c>
      <c r="AB43" s="46"/>
      <c r="AC43" s="47"/>
      <c r="AD43" s="48" t="e">
        <f t="shared" si="4"/>
        <v>#REF!</v>
      </c>
      <c r="AE43" s="53"/>
      <c r="AF43" s="50"/>
      <c r="AG43" s="51"/>
    </row>
    <row r="44" spans="26:33" x14ac:dyDescent="0.25">
      <c r="Z44" s="44">
        <v>0</v>
      </c>
      <c r="AA44" s="45" t="e">
        <f>IF(#REF!&gt;0,#REF!- 2*#REF!, "")</f>
        <v>#REF!</v>
      </c>
      <c r="AB44" s="46"/>
      <c r="AC44" s="47"/>
      <c r="AD44" s="48" t="e">
        <f t="shared" si="4"/>
        <v>#REF!</v>
      </c>
      <c r="AE44" s="49"/>
      <c r="AF44" s="50"/>
      <c r="AG44" s="51"/>
    </row>
    <row r="45" spans="26:33" x14ac:dyDescent="0.25">
      <c r="Z45" s="44">
        <v>0</v>
      </c>
      <c r="AA45" s="45" t="e">
        <f>IF(#REF!&gt;0,#REF!- 2*#REF!, "")</f>
        <v>#REF!</v>
      </c>
      <c r="AB45" s="46"/>
      <c r="AC45" s="47"/>
      <c r="AD45" s="48" t="e">
        <f t="shared" si="4"/>
        <v>#REF!</v>
      </c>
      <c r="AE45" s="53"/>
      <c r="AF45" s="50"/>
      <c r="AG45" s="51"/>
    </row>
    <row r="46" spans="26:33" x14ac:dyDescent="0.25">
      <c r="Z46" s="44">
        <v>0</v>
      </c>
      <c r="AA46" s="45" t="e">
        <f>IF(#REF!&gt;0,#REF!- 2*#REF!, "")</f>
        <v>#REF!</v>
      </c>
      <c r="AB46" s="46"/>
      <c r="AC46" s="47"/>
      <c r="AD46" s="48" t="e">
        <f t="shared" si="4"/>
        <v>#REF!</v>
      </c>
      <c r="AE46" s="53">
        <v>95</v>
      </c>
      <c r="AF46" s="50"/>
      <c r="AG46" s="51"/>
    </row>
    <row r="47" spans="26:33" x14ac:dyDescent="0.25">
      <c r="Z47" s="44">
        <v>0</v>
      </c>
      <c r="AA47" s="45" t="e">
        <f>IF(#REF!&gt;0,#REF!- 2*#REF!, "")</f>
        <v>#REF!</v>
      </c>
      <c r="AB47" s="46"/>
      <c r="AC47" s="47"/>
      <c r="AD47" s="48" t="e">
        <f t="shared" si="4"/>
        <v>#REF!</v>
      </c>
      <c r="AE47" s="53"/>
      <c r="AF47" s="50"/>
      <c r="AG47" s="51"/>
    </row>
    <row r="48" spans="26:33" x14ac:dyDescent="0.25">
      <c r="Z48" s="44">
        <v>0</v>
      </c>
      <c r="AA48" s="45" t="e">
        <f>IF(#REF!&gt;0,#REF!- 2*#REF!, "")</f>
        <v>#REF!</v>
      </c>
      <c r="AB48" s="46"/>
      <c r="AC48" s="47"/>
      <c r="AD48" s="48" t="e">
        <f>AA48/2</f>
        <v>#REF!</v>
      </c>
      <c r="AE48" s="53"/>
      <c r="AF48" s="50"/>
      <c r="AG48" s="51"/>
    </row>
    <row r="49" spans="26:33" x14ac:dyDescent="0.25">
      <c r="Z49" s="44">
        <v>0</v>
      </c>
      <c r="AA49" s="45" t="e">
        <f>IF(#REF!&gt;0,#REF!- 2*#REF!, "")</f>
        <v>#REF!</v>
      </c>
      <c r="AB49" s="46"/>
      <c r="AC49" s="47"/>
      <c r="AD49" s="48" t="e">
        <f>AA49/2</f>
        <v>#REF!</v>
      </c>
      <c r="AE49" s="53"/>
      <c r="AF49" s="50"/>
      <c r="AG49" s="51"/>
    </row>
    <row r="50" spans="26:33" ht="15.75" thickBot="1" x14ac:dyDescent="0.3">
      <c r="Z50" s="44">
        <v>0</v>
      </c>
      <c r="AA50" s="45" t="e">
        <f>IF(#REF!&gt;0,#REF!- 2*#REF!, "")</f>
        <v>#REF!</v>
      </c>
      <c r="AB50" s="46"/>
      <c r="AC50" s="47"/>
      <c r="AD50" s="48" t="e">
        <f>AA50/2</f>
        <v>#REF!</v>
      </c>
      <c r="AE50" s="54"/>
      <c r="AF50" s="50"/>
      <c r="AG50" s="51"/>
    </row>
    <row r="51" spans="26:33" ht="15.75" thickBot="1" x14ac:dyDescent="0.3">
      <c r="AD51" s="59"/>
    </row>
    <row r="52" spans="26:33" x14ac:dyDescent="0.25">
      <c r="Z52" s="44">
        <v>0</v>
      </c>
      <c r="AA52" s="65" t="str">
        <f>IF(J2&gt;0, Y2-2*K2, "")</f>
        <v/>
      </c>
      <c r="AB52" s="58"/>
      <c r="AC52" s="47"/>
      <c r="AD52" s="66"/>
      <c r="AE52" s="49">
        <v>79</v>
      </c>
      <c r="AF52" s="50"/>
      <c r="AG52" s="67"/>
    </row>
    <row r="53" spans="26:33" x14ac:dyDescent="0.25">
      <c r="Z53" s="44">
        <v>0</v>
      </c>
      <c r="AA53" s="65" t="str">
        <f>IF(J3&gt;0, Y3-2*K3, "")</f>
        <v/>
      </c>
      <c r="AB53" s="58"/>
      <c r="AC53" s="47"/>
      <c r="AD53" s="66"/>
      <c r="AE53" s="53"/>
      <c r="AF53" s="50"/>
      <c r="AG53" s="67"/>
    </row>
    <row r="54" spans="26:33" x14ac:dyDescent="0.25">
      <c r="Z54" s="44">
        <v>0</v>
      </c>
      <c r="AA54" s="65" t="e">
        <f>IF(#REF!&gt;0,#REF!- 2*#REF!, "")</f>
        <v>#REF!</v>
      </c>
      <c r="AB54" s="70"/>
      <c r="AC54" s="47"/>
      <c r="AD54" s="66"/>
      <c r="AE54" s="53"/>
      <c r="AF54" s="50"/>
      <c r="AG54" s="67"/>
    </row>
    <row r="55" spans="26:33" x14ac:dyDescent="0.25">
      <c r="Z55" s="44">
        <v>0</v>
      </c>
      <c r="AA55" s="65" t="str">
        <f>IF(J4&gt;0, Y4-2*K4, "")</f>
        <v/>
      </c>
      <c r="AB55" s="70"/>
      <c r="AC55" s="47"/>
      <c r="AD55" s="66"/>
      <c r="AE55" s="53"/>
      <c r="AF55" s="50"/>
      <c r="AG55" s="67"/>
    </row>
    <row r="56" spans="26:33" ht="15.75" thickBot="1" x14ac:dyDescent="0.3">
      <c r="Z56" s="44">
        <v>0</v>
      </c>
      <c r="AA56" s="65" t="str">
        <f>IF(J5&gt;0, Y5-2*K5, "")</f>
        <v/>
      </c>
      <c r="AB56" s="46"/>
      <c r="AC56" s="47"/>
      <c r="AD56" s="66"/>
      <c r="AE56" s="54"/>
      <c r="AF56" s="50"/>
      <c r="AG56" s="67"/>
    </row>
    <row r="57" spans="26:33" x14ac:dyDescent="0.25">
      <c r="Z57" s="44">
        <v>0</v>
      </c>
      <c r="AA57" s="65" t="str">
        <f>IF(J6&gt;0, Y6-2*K6, "")</f>
        <v/>
      </c>
      <c r="AB57" s="46"/>
      <c r="AC57" s="47"/>
      <c r="AD57" s="66"/>
      <c r="AE57" s="49"/>
      <c r="AF57" s="50"/>
      <c r="AG57" s="67"/>
    </row>
    <row r="58" spans="26:33" x14ac:dyDescent="0.25">
      <c r="Z58" s="44">
        <v>0</v>
      </c>
      <c r="AA58" s="65" t="str">
        <f>IF(J7&gt;0, Y7-2*K7, "")</f>
        <v/>
      </c>
      <c r="AB58" s="46"/>
      <c r="AC58" s="47"/>
      <c r="AD58" s="66"/>
      <c r="AE58" s="53"/>
      <c r="AF58" s="50"/>
      <c r="AG58" s="67"/>
    </row>
    <row r="59" spans="26:33" x14ac:dyDescent="0.25">
      <c r="Z59" s="44">
        <v>0</v>
      </c>
      <c r="AA59" s="65" t="str">
        <f>IF(J8&gt;0, Y8-2*K8, "")</f>
        <v/>
      </c>
      <c r="AB59" s="46"/>
      <c r="AC59" s="47"/>
      <c r="AD59" s="66"/>
      <c r="AE59" s="53"/>
      <c r="AF59" s="50"/>
      <c r="AG59" s="67"/>
    </row>
    <row r="60" spans="26:33" x14ac:dyDescent="0.25">
      <c r="Z60" s="44">
        <v>0</v>
      </c>
      <c r="AA60" s="65" t="str">
        <f>IF(J9&gt;0, Y9-2*K9, "")</f>
        <v/>
      </c>
      <c r="AB60" s="46"/>
      <c r="AC60" s="47"/>
      <c r="AD60" s="66"/>
      <c r="AE60" s="53"/>
      <c r="AF60" s="50"/>
      <c r="AG60" s="67"/>
    </row>
    <row r="61" spans="26:33" x14ac:dyDescent="0.25">
      <c r="Z61" s="44">
        <v>0</v>
      </c>
      <c r="AA61" s="65" t="e">
        <f>IF(#REF!&gt;0,#REF!- 2*#REF!, "")</f>
        <v>#REF!</v>
      </c>
      <c r="AB61" s="46"/>
      <c r="AC61" s="47"/>
      <c r="AD61" s="66"/>
      <c r="AE61" s="53"/>
      <c r="AF61" s="50"/>
      <c r="AG61" s="67"/>
    </row>
    <row r="62" spans="26:33" x14ac:dyDescent="0.25">
      <c r="Z62" s="44">
        <v>0</v>
      </c>
      <c r="AA62" s="65" t="e">
        <f>IF(#REF!&gt;0,#REF!- 2*#REF!, "")</f>
        <v>#REF!</v>
      </c>
      <c r="AB62" s="46"/>
      <c r="AC62" s="47"/>
      <c r="AD62" s="66"/>
      <c r="AE62" s="53">
        <v>89</v>
      </c>
      <c r="AF62" s="50"/>
      <c r="AG62" s="67"/>
    </row>
    <row r="63" spans="26:33" x14ac:dyDescent="0.25">
      <c r="Z63" s="44">
        <v>0</v>
      </c>
      <c r="AA63" s="65" t="e">
        <f>IF(#REF!&gt;0,#REF!- 2*#REF!, "")</f>
        <v>#REF!</v>
      </c>
      <c r="AB63" s="46"/>
      <c r="AC63" s="47"/>
      <c r="AD63" s="66"/>
      <c r="AE63" s="53"/>
      <c r="AF63" s="50"/>
      <c r="AG63" s="67"/>
    </row>
    <row r="64" spans="26:33" x14ac:dyDescent="0.25">
      <c r="Z64" s="44">
        <v>0</v>
      </c>
      <c r="AA64" s="65" t="e">
        <f>IF(#REF!&gt;0,#REF!- 2*#REF!, "")</f>
        <v>#REF!</v>
      </c>
      <c r="AB64" s="46"/>
      <c r="AC64" s="47"/>
      <c r="AD64" s="66"/>
      <c r="AE64" s="53"/>
      <c r="AF64" s="50"/>
      <c r="AG64" s="67"/>
    </row>
    <row r="65" spans="26:33" x14ac:dyDescent="0.25">
      <c r="Z65" s="44">
        <v>0</v>
      </c>
      <c r="AA65" s="65" t="e">
        <f>IF(#REF!&gt;0,#REF!- 2*#REF!, "")</f>
        <v>#REF!</v>
      </c>
      <c r="AB65" s="46"/>
      <c r="AC65" s="47"/>
      <c r="AD65" s="66"/>
      <c r="AE65" s="53"/>
      <c r="AF65" s="50"/>
      <c r="AG65" s="67"/>
    </row>
    <row r="66" spans="26:33" x14ac:dyDescent="0.25">
      <c r="Z66" s="44">
        <v>0</v>
      </c>
      <c r="AA66" s="65" t="e">
        <f>IF(#REF!&gt;0,#REF!- 2*#REF!, "")</f>
        <v>#REF!</v>
      </c>
      <c r="AB66" s="46"/>
      <c r="AC66" s="47"/>
      <c r="AD66" s="66"/>
      <c r="AE66" s="53"/>
      <c r="AF66" s="50"/>
      <c r="AG66" s="67"/>
    </row>
    <row r="67" spans="26:33" x14ac:dyDescent="0.25">
      <c r="Z67" s="44">
        <v>0</v>
      </c>
      <c r="AA67" s="65" t="e">
        <f>IF(#REF!&gt;0,#REF!- 2*#REF!, "")</f>
        <v>#REF!</v>
      </c>
      <c r="AB67" s="46"/>
      <c r="AC67" s="47"/>
      <c r="AD67" s="66"/>
      <c r="AE67" s="53"/>
      <c r="AF67" s="50"/>
      <c r="AG67" s="67"/>
    </row>
    <row r="68" spans="26:33" x14ac:dyDescent="0.25">
      <c r="Z68" s="44">
        <v>0</v>
      </c>
      <c r="AA68" s="65" t="e">
        <f>IF(#REF!&gt;0,#REF!- 2*#REF!, "")</f>
        <v>#REF!</v>
      </c>
      <c r="AB68" s="46"/>
      <c r="AC68" s="47"/>
      <c r="AD68" s="66"/>
      <c r="AE68" s="53"/>
      <c r="AF68" s="50"/>
      <c r="AG68" s="67"/>
    </row>
    <row r="69" spans="26:33" x14ac:dyDescent="0.25">
      <c r="Z69" s="44">
        <v>0</v>
      </c>
      <c r="AA69" s="65" t="e">
        <f>IF(#REF!&gt;0,#REF!- 2*#REF!, "")</f>
        <v>#REF!</v>
      </c>
      <c r="AB69" s="46"/>
      <c r="AC69" s="47"/>
      <c r="AD69" s="66"/>
      <c r="AE69" s="53"/>
      <c r="AF69" s="50"/>
      <c r="AG69" s="67"/>
    </row>
    <row r="70" spans="26:33" x14ac:dyDescent="0.25">
      <c r="Z70" s="44">
        <v>0</v>
      </c>
      <c r="AA70" s="65" t="e">
        <f>IF(#REF!&gt;0,#REF!- 2*#REF!, "")</f>
        <v>#REF!</v>
      </c>
      <c r="AB70" s="46"/>
      <c r="AC70" s="47"/>
      <c r="AD70" s="66"/>
      <c r="AE70" s="53"/>
      <c r="AF70" s="50"/>
      <c r="AG70" s="67"/>
    </row>
    <row r="71" spans="26:33" x14ac:dyDescent="0.25">
      <c r="Z71" s="44">
        <v>0</v>
      </c>
      <c r="AA71" s="65" t="e">
        <f>IF(#REF!&gt;0,#REF!- 2*#REF!, "")</f>
        <v>#REF!</v>
      </c>
      <c r="AB71" s="46"/>
      <c r="AC71" s="47"/>
      <c r="AD71" s="66"/>
      <c r="AE71" s="53"/>
      <c r="AF71" s="50"/>
      <c r="AG71" s="67"/>
    </row>
    <row r="72" spans="26:33" x14ac:dyDescent="0.25">
      <c r="Z72" s="44">
        <v>0</v>
      </c>
      <c r="AA72" s="65" t="e">
        <f>IF(#REF!&gt;0,#REF!- 2*#REF!, "")</f>
        <v>#REF!</v>
      </c>
      <c r="AB72" s="46"/>
      <c r="AC72" s="47"/>
      <c r="AD72" s="66"/>
      <c r="AE72" s="53"/>
      <c r="AF72" s="50"/>
      <c r="AG72" s="67"/>
    </row>
    <row r="73" spans="26:33" x14ac:dyDescent="0.25">
      <c r="Z73" s="44">
        <v>0</v>
      </c>
      <c r="AA73" s="65" t="e">
        <f>IF(#REF!&gt;0,#REF!- 2*#REF!, "")</f>
        <v>#REF!</v>
      </c>
      <c r="AB73" s="46"/>
      <c r="AC73" s="47"/>
      <c r="AD73" s="66"/>
      <c r="AE73" s="53"/>
      <c r="AF73" s="50"/>
      <c r="AG73" s="67"/>
    </row>
    <row r="74" spans="26:33" x14ac:dyDescent="0.25">
      <c r="Z74" s="44">
        <v>0</v>
      </c>
      <c r="AA74" s="65" t="str">
        <f>IF(J10&gt;0, Y10-2*K10, "")</f>
        <v/>
      </c>
      <c r="AB74" s="46"/>
      <c r="AC74" s="47"/>
      <c r="AD74" s="66"/>
      <c r="AE74" s="53"/>
      <c r="AF74" s="50"/>
      <c r="AG74" s="67"/>
    </row>
    <row r="75" spans="26:33" x14ac:dyDescent="0.25">
      <c r="Z75" s="44">
        <v>0</v>
      </c>
      <c r="AA75" s="65" t="str">
        <f>IF(J11&gt;0, Y11-2*K11, "")</f>
        <v/>
      </c>
      <c r="AB75" s="46"/>
      <c r="AC75" s="47"/>
      <c r="AD75" s="66"/>
      <c r="AE75" s="53"/>
      <c r="AF75" s="50"/>
      <c r="AG75" s="67"/>
    </row>
    <row r="76" spans="26:33" ht="15.75" thickBot="1" x14ac:dyDescent="0.3">
      <c r="Z76" s="44">
        <v>0</v>
      </c>
      <c r="AA76" s="65" t="str">
        <f>IF(J12&gt;0, Y12-2*K12, "")</f>
        <v/>
      </c>
      <c r="AB76" s="46"/>
      <c r="AC76" s="47"/>
      <c r="AD76" s="66"/>
      <c r="AE76" s="54"/>
      <c r="AF76" s="50"/>
      <c r="AG76" s="67"/>
    </row>
    <row r="77" spans="26:33" x14ac:dyDescent="0.25">
      <c r="Z77" s="44">
        <v>0</v>
      </c>
      <c r="AA77" s="65" t="str">
        <f>IF(J13&gt;0, Y13-2*K13, "")</f>
        <v/>
      </c>
      <c r="AB77" s="46"/>
      <c r="AC77" s="47"/>
      <c r="AD77" s="66"/>
      <c r="AE77" s="49"/>
      <c r="AF77" s="50"/>
      <c r="AG77" s="67"/>
    </row>
    <row r="78" spans="26:33" x14ac:dyDescent="0.25">
      <c r="Z78" s="44">
        <v>0</v>
      </c>
      <c r="AA78" s="65" t="str">
        <f>IF(J14&gt;0, Y14-2*K14, "")</f>
        <v/>
      </c>
      <c r="AB78" s="46"/>
      <c r="AC78" s="47"/>
      <c r="AD78" s="66"/>
      <c r="AE78" s="53">
        <v>95</v>
      </c>
      <c r="AF78" s="50"/>
      <c r="AG78" s="67"/>
    </row>
    <row r="79" spans="26:33" x14ac:dyDescent="0.25">
      <c r="Z79" s="44">
        <v>0</v>
      </c>
      <c r="AA79" s="65" t="str">
        <f>IF(J15&gt;0, Y15-2*K15, "")</f>
        <v/>
      </c>
      <c r="AB79" s="46"/>
      <c r="AC79" s="47"/>
      <c r="AD79" s="66"/>
      <c r="AE79" s="53"/>
      <c r="AF79" s="50"/>
      <c r="AG79" s="67"/>
    </row>
    <row r="80" spans="26:33" x14ac:dyDescent="0.25">
      <c r="Z80" s="44">
        <v>0</v>
      </c>
      <c r="AA80" s="65" t="str">
        <f>IF(J16&gt;0, Y16-2*K16, "")</f>
        <v/>
      </c>
      <c r="AB80" s="58"/>
      <c r="AC80" s="47"/>
      <c r="AD80" s="66"/>
      <c r="AE80" s="53"/>
      <c r="AF80" s="50"/>
      <c r="AG80" s="67"/>
    </row>
    <row r="81" spans="26:33" x14ac:dyDescent="0.25">
      <c r="Z81" s="44">
        <v>0</v>
      </c>
      <c r="AA81" s="65" t="str">
        <f>IF(J17&gt;0, Y17-2*K17, "")</f>
        <v/>
      </c>
      <c r="AB81" s="46"/>
      <c r="AC81" s="47"/>
      <c r="AD81" s="66"/>
      <c r="AE81" s="53"/>
      <c r="AF81" s="50"/>
      <c r="AG81" s="67"/>
    </row>
    <row r="82" spans="26:33" x14ac:dyDescent="0.25">
      <c r="Z82" s="44">
        <v>0</v>
      </c>
      <c r="AA82" s="65" t="str">
        <f>IF(J18&gt;0, Y18-2*K18, "")</f>
        <v/>
      </c>
      <c r="AB82" s="46"/>
      <c r="AC82" s="47"/>
      <c r="AD82" s="66"/>
      <c r="AE82" s="53"/>
      <c r="AF82" s="50"/>
      <c r="AG82" s="67"/>
    </row>
    <row r="83" spans="26:33" x14ac:dyDescent="0.25">
      <c r="Z83" s="44">
        <v>0</v>
      </c>
      <c r="AA83" s="65" t="str">
        <f>IF(J19&gt;0, Y19-2*K19, "")</f>
        <v/>
      </c>
      <c r="AB83" s="46"/>
      <c r="AC83" s="47"/>
      <c r="AD83" s="66"/>
      <c r="AE83" s="53"/>
      <c r="AF83" s="50"/>
      <c r="AG83" s="67"/>
    </row>
    <row r="84" spans="26:33" x14ac:dyDescent="0.25">
      <c r="Z84" s="44">
        <v>0</v>
      </c>
      <c r="AA84" s="65" t="e">
        <f>IF(#REF!&gt;0,#REF!- 2*#REF!, "")</f>
        <v>#REF!</v>
      </c>
      <c r="AB84" s="46"/>
      <c r="AC84" s="47"/>
      <c r="AD84" s="66"/>
      <c r="AE84" s="53"/>
      <c r="AF84" s="50"/>
      <c r="AG84" s="67"/>
    </row>
    <row r="85" spans="26:33" x14ac:dyDescent="0.25">
      <c r="Z85" s="44">
        <v>0</v>
      </c>
      <c r="AA85" s="65" t="str">
        <f>IF(J20&gt;0, Y20-2*K20, "")</f>
        <v/>
      </c>
      <c r="AB85" s="46"/>
      <c r="AC85" s="47"/>
      <c r="AD85" s="66"/>
      <c r="AE85" s="53"/>
      <c r="AF85" s="50"/>
      <c r="AG85" s="67"/>
    </row>
    <row r="86" spans="26:33" x14ac:dyDescent="0.25">
      <c r="Z86" s="44">
        <v>0</v>
      </c>
      <c r="AA86" s="65" t="str">
        <f>IF(J21&gt;0, Y21-2*K21, "")</f>
        <v/>
      </c>
      <c r="AB86" s="58"/>
      <c r="AC86" s="47"/>
      <c r="AD86" s="66"/>
      <c r="AE86" s="53"/>
      <c r="AF86" s="50"/>
      <c r="AG86" s="67"/>
    </row>
    <row r="87" spans="26:33" x14ac:dyDescent="0.25">
      <c r="Z87" s="44">
        <v>0</v>
      </c>
      <c r="AA87" s="65" t="str">
        <f>IF(J22&gt;0, Y22-2*K22, "")</f>
        <v/>
      </c>
      <c r="AB87" s="46"/>
      <c r="AC87" s="47"/>
      <c r="AD87" s="66"/>
      <c r="AE87" s="53"/>
      <c r="AF87" s="50"/>
      <c r="AG87" s="67"/>
    </row>
    <row r="88" spans="26:33" x14ac:dyDescent="0.25">
      <c r="Z88" s="44">
        <v>0</v>
      </c>
      <c r="AA88" s="65" t="e">
        <f>IF(#REF!&gt;0,#REF!- 2*#REF!, "")</f>
        <v>#REF!</v>
      </c>
      <c r="AB88" s="46"/>
      <c r="AC88" s="47"/>
      <c r="AD88" s="66"/>
      <c r="AE88" s="53"/>
      <c r="AF88" s="50"/>
      <c r="AG88" s="67"/>
    </row>
    <row r="89" spans="26:33" x14ac:dyDescent="0.25">
      <c r="Z89" s="44">
        <v>0</v>
      </c>
      <c r="AA89" s="65" t="str">
        <f>IF(J23&gt;0, Y23-2*K23, "")</f>
        <v/>
      </c>
      <c r="AB89" s="46"/>
      <c r="AC89" s="47"/>
      <c r="AD89" s="66"/>
      <c r="AE89" s="53"/>
      <c r="AF89" s="50"/>
      <c r="AG89" s="67"/>
    </row>
    <row r="90" spans="26:33" ht="15.75" thickBot="1" x14ac:dyDescent="0.3">
      <c r="Z90" s="44">
        <v>0</v>
      </c>
      <c r="AA90" s="65" t="str">
        <f>IF(J25&gt;0, Y25-2*K25, "")</f>
        <v/>
      </c>
      <c r="AB90" s="70"/>
      <c r="AC90" s="47"/>
      <c r="AD90" s="66"/>
      <c r="AE90" s="54"/>
      <c r="AF90" s="55"/>
      <c r="AG90" s="67"/>
    </row>
    <row r="91" spans="26:33" x14ac:dyDescent="0.25">
      <c r="Z91" s="44">
        <v>0</v>
      </c>
      <c r="AA91" s="65" t="e">
        <f>IF(#REF!&gt;0,#REF!- 2*#REF!, "")</f>
        <v>#REF!</v>
      </c>
      <c r="AB91" s="46"/>
      <c r="AC91" s="47"/>
      <c r="AD91" s="66"/>
      <c r="AE91" s="49">
        <v>99</v>
      </c>
      <c r="AF91" s="50"/>
      <c r="AG91" s="67"/>
    </row>
    <row r="92" spans="26:33" ht="15.75" thickBot="1" x14ac:dyDescent="0.3">
      <c r="Z92" s="44">
        <v>3</v>
      </c>
      <c r="AA92" s="65" t="e">
        <f>IF(#REF!&gt;0,#REF!- 2*#REF!, "")</f>
        <v>#REF!</v>
      </c>
      <c r="AB92" s="46"/>
      <c r="AC92" s="47"/>
      <c r="AD92" s="66"/>
      <c r="AE92" s="54"/>
      <c r="AF92" s="50"/>
      <c r="AG92" s="67"/>
    </row>
    <row r="93" spans="26:33" x14ac:dyDescent="0.25">
      <c r="Z93" s="44">
        <v>0</v>
      </c>
      <c r="AA93" s="65" t="e">
        <f>IF(#REF!&gt;0,#REF!- 2*#REF!, "")</f>
        <v>#REF!</v>
      </c>
      <c r="AB93" s="46"/>
      <c r="AC93" s="47"/>
      <c r="AD93" s="66"/>
      <c r="AE93" s="49">
        <v>109</v>
      </c>
      <c r="AF93" s="50"/>
      <c r="AG93" s="67"/>
    </row>
    <row r="94" spans="26:33" ht="15.75" thickBot="1" x14ac:dyDescent="0.3">
      <c r="Z94" s="44">
        <v>0</v>
      </c>
      <c r="AA94" s="65">
        <f>IF(J26&gt;0, Y26-2*K26, "")</f>
        <v>208.51000000000002</v>
      </c>
      <c r="AB94" s="46"/>
      <c r="AC94" s="47"/>
      <c r="AD94" s="66"/>
      <c r="AE94" s="54"/>
      <c r="AF94" s="50"/>
      <c r="AG94" s="67"/>
    </row>
  </sheetData>
  <autoFilter ref="A1:D1">
    <sortState ref="A2:D26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airBaltic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2015-10-14T13:56:42Z</cp:lastPrinted>
  <dcterms:created xsi:type="dcterms:W3CDTF">2015-10-14T08:39:21Z</dcterms:created>
  <dcterms:modified xsi:type="dcterms:W3CDTF">2016-09-14T16:29:12Z</dcterms:modified>
</cp:coreProperties>
</file>